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김태형\2. 업무자료\2. 계약관리\3. 계약현황 및 경영공시\2026\발주계획\"/>
    </mc:Choice>
  </mc:AlternateContent>
  <xr:revisionPtr revIDLastSave="0" documentId="13_ncr:1_{76F4B9B0-5561-48A8-9320-84FA855D62F7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공사(신규)" sheetId="1" state="hidden" r:id="rId1"/>
    <sheet name="공사(장기)" sheetId="3" state="hidden" r:id="rId2"/>
    <sheet name="용역" sheetId="5" r:id="rId3"/>
    <sheet name="물품" sheetId="4" r:id="rId4"/>
    <sheet name="Sheet1" sheetId="2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4" l="1"/>
  <c r="F6" i="4"/>
  <c r="J5" i="3"/>
  <c r="F5" i="3"/>
  <c r="G5" i="3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4" i="1"/>
  <c r="J4" i="3"/>
  <c r="G4" i="3"/>
  <c r="F4" i="3" s="1"/>
</calcChain>
</file>

<file path=xl/sharedStrings.xml><?xml version="1.0" encoding="utf-8"?>
<sst xmlns="http://schemas.openxmlformats.org/spreadsheetml/2006/main" count="163" uniqueCount="125">
  <si>
    <t>협정구분</t>
  </si>
  <si>
    <t>담당부서명</t>
  </si>
  <si>
    <t>연락처</t>
  </si>
  <si>
    <t>비고</t>
  </si>
  <si>
    <t>수의계약사유</t>
  </si>
  <si>
    <t>일반경쟁</t>
  </si>
  <si>
    <t>협정</t>
  </si>
  <si>
    <t>토목·건축</t>
  </si>
  <si>
    <t>종합평가낙찰제</t>
  </si>
  <si>
    <t>조달방식</t>
    <phoneticPr fontId="1" type="noConversion"/>
  </si>
  <si>
    <t>계약방법</t>
  </si>
  <si>
    <t>중앙조달</t>
    <phoneticPr fontId="1" type="noConversion"/>
  </si>
  <si>
    <t>자체조달</t>
    <phoneticPr fontId="1" type="noConversion"/>
  </si>
  <si>
    <t>지명경쟁</t>
  </si>
  <si>
    <t>비협정</t>
  </si>
  <si>
    <t>제한경쟁</t>
  </si>
  <si>
    <t>수의계약</t>
  </si>
  <si>
    <t>낙찰방법</t>
    <phoneticPr fontId="1" type="noConversion"/>
  </si>
  <si>
    <t>적격심사제</t>
  </si>
  <si>
    <t>공사종합심사낙찰제</t>
  </si>
  <si>
    <t>일괄입찰</t>
  </si>
  <si>
    <t>대안입찰</t>
  </si>
  <si>
    <t>기본설계기술제안입찰</t>
  </si>
  <si>
    <t>실시설계기술제안입찰</t>
  </si>
  <si>
    <t>제한적최저가(낙찰하한율)</t>
  </si>
  <si>
    <t>종합평가낙찰제(문화재수리)</t>
  </si>
  <si>
    <t>종합심사낙찰제(문화재수리)</t>
    <phoneticPr fontId="1" type="noConversion"/>
  </si>
  <si>
    <t>수의시담</t>
  </si>
  <si>
    <t>소액수의견적</t>
  </si>
  <si>
    <t>토목</t>
  </si>
  <si>
    <t>건축</t>
  </si>
  <si>
    <t>전문</t>
  </si>
  <si>
    <t>전기</t>
  </si>
  <si>
    <t>통신</t>
  </si>
  <si>
    <t>기타</t>
  </si>
  <si>
    <t>소방</t>
  </si>
  <si>
    <t>공종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</si>
  <si>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</si>
  <si>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</si>
  <si>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</si>
  <si>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</si>
  <si>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</si>
  <si>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</si>
  <si>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</si>
  <si>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</si>
  <si>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</si>
  <si>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</si>
  <si>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</si>
  <si>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</si>
  <si>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</si>
  <si>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</si>
  <si>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</si>
  <si>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강원특별자치도</t>
  </si>
  <si>
    <t>전북특별자치도</t>
  </si>
  <si>
    <t>공사지역</t>
    <phoneticPr fontId="1" type="noConversion"/>
  </si>
  <si>
    <t>국제입찰대상여부</t>
  </si>
  <si>
    <t>Y</t>
    <phoneticPr fontId="1" type="noConversion"/>
  </si>
  <si>
    <t>N</t>
    <phoneticPr fontId="1" type="noConversion"/>
  </si>
  <si>
    <t>토목</t>
    <phoneticPr fontId="1" type="noConversion"/>
  </si>
  <si>
    <t>중앙조달</t>
  </si>
  <si>
    <t>수의계약</t>
    <phoneticPr fontId="1" type="noConversion"/>
  </si>
  <si>
    <t xml:space="preserve">발주년월 </t>
    <phoneticPr fontId="1" type="noConversion"/>
  </si>
  <si>
    <t>조달방식</t>
    <phoneticPr fontId="1" type="noConversion"/>
  </si>
  <si>
    <t>발주도급금액(원)</t>
    <phoneticPr fontId="1" type="noConversion"/>
  </si>
  <si>
    <t>발주관급자재비(원)</t>
    <phoneticPr fontId="1" type="noConversion"/>
  </si>
  <si>
    <t>발주기타금액(원)</t>
    <phoneticPr fontId="1" type="noConversion"/>
  </si>
  <si>
    <t>발주합계금액(원)</t>
    <phoneticPr fontId="1" type="noConversion"/>
  </si>
  <si>
    <t>계약방법</t>
    <phoneticPr fontId="1" type="noConversion"/>
  </si>
  <si>
    <t xml:space="preserve">공종 </t>
    <phoneticPr fontId="1" type="noConversion"/>
  </si>
  <si>
    <t>사업명</t>
    <phoneticPr fontId="1" type="noConversion"/>
  </si>
  <si>
    <t>파주 밤고지 평화생태마을 조성사업 공사(건축, 기계, 토목, 조경)</t>
    <phoneticPr fontId="1" type="noConversion"/>
  </si>
  <si>
    <t>차수분 계약</t>
    <phoneticPr fontId="1" type="noConversion"/>
  </si>
  <si>
    <t>발주년월</t>
    <phoneticPr fontId="1" type="noConversion"/>
  </si>
  <si>
    <t>사업명</t>
    <phoneticPr fontId="1" type="noConversion"/>
  </si>
  <si>
    <t>집행잔액(원)</t>
    <phoneticPr fontId="1" type="noConversion"/>
  </si>
  <si>
    <t>전년도 집행금액(원)</t>
    <phoneticPr fontId="1" type="noConversion"/>
  </si>
  <si>
    <t>금년도 집행금액(원)</t>
    <phoneticPr fontId="1" type="noConversion"/>
  </si>
  <si>
    <t>총부기금액</t>
    <phoneticPr fontId="1" type="noConversion"/>
  </si>
  <si>
    <t>국고보조금액(원)</t>
    <phoneticPr fontId="1" type="noConversion"/>
  </si>
  <si>
    <t>주요규격</t>
    <phoneticPr fontId="1" type="noConversion"/>
  </si>
  <si>
    <t>품명</t>
    <phoneticPr fontId="1" type="noConversion"/>
  </si>
  <si>
    <t>구매예정금액(원)</t>
    <phoneticPr fontId="1" type="noConversion"/>
  </si>
  <si>
    <t>발주예정액(원)</t>
    <phoneticPr fontId="1" type="noConversion"/>
  </si>
  <si>
    <t>2026년 2분기 발주계획(물품)</t>
    <phoneticPr fontId="1" type="noConversion"/>
  </si>
  <si>
    <t>○○○ 공사</t>
    <phoneticPr fontId="1" type="noConversion"/>
  </si>
  <si>
    <t>◇◇◇ 공사</t>
    <phoneticPr fontId="1" type="noConversion"/>
  </si>
  <si>
    <t>2026년도 2분기 발주계획(용역)</t>
    <phoneticPr fontId="1" type="noConversion"/>
  </si>
  <si>
    <t>2026년도 2분기 발주계획(신규공사)</t>
    <phoneticPr fontId="1" type="noConversion"/>
  </si>
  <si>
    <t>2026년도 2분기 발주계획(장기계속공사)</t>
    <phoneticPr fontId="1" type="noConversion"/>
  </si>
  <si>
    <t>인사 평가 시스템 이용</t>
    <phoneticPr fontId="1" type="noConversion"/>
  </si>
  <si>
    <t>사무국(정책기획팀)</t>
    <phoneticPr fontId="1" type="noConversion"/>
  </si>
  <si>
    <t>031-540-5204</t>
    <phoneticPr fontId="1" type="noConversion"/>
  </si>
  <si>
    <t>웹예약시스템 공공체육시설 문화소득공제 기능 개발</t>
    <phoneticPr fontId="1" type="noConversion"/>
  </si>
  <si>
    <t>031-540-5216</t>
    <phoneticPr fontId="1" type="noConversion"/>
  </si>
  <si>
    <t>보수체계 개편</t>
    <phoneticPr fontId="1" type="noConversion"/>
  </si>
  <si>
    <t>직무 분석 및 직무 재설계 컨설팅</t>
    <phoneticPr fontId="1" type="noConversion"/>
  </si>
  <si>
    <t>청소년정책참여사업 온라인 정책제안 플랫폼 구축</t>
    <phoneticPr fontId="1" type="noConversion"/>
  </si>
  <si>
    <t>운정청소년센터</t>
    <phoneticPr fontId="1" type="noConversion"/>
  </si>
  <si>
    <t>031-540-5292</t>
    <phoneticPr fontId="1" type="noConversion"/>
  </si>
  <si>
    <t>자산취득비_미디어장비 구입</t>
    <phoneticPr fontId="1" type="noConversion"/>
  </si>
  <si>
    <t>미디어장비 일체</t>
    <phoneticPr fontId="1" type="noConversion"/>
  </si>
  <si>
    <t>-</t>
    <phoneticPr fontId="1" type="noConversion"/>
  </si>
  <si>
    <t>운정청소년센터</t>
  </si>
  <si>
    <t>031-540-5282</t>
    <phoneticPr fontId="1" type="noConversion"/>
  </si>
  <si>
    <t>자산취득비_북마루 놀이공간 조성</t>
    <phoneticPr fontId="1" type="noConversion"/>
  </si>
  <si>
    <t>북마루 리모델링</t>
    <phoneticPr fontId="1" type="noConversion"/>
  </si>
  <si>
    <t>수영장 마이저 부품 교체 및 보수</t>
    <phoneticPr fontId="1" type="noConversion"/>
  </si>
  <si>
    <t>파주시청소년수련관</t>
    <phoneticPr fontId="1" type="noConversion"/>
  </si>
  <si>
    <t>031-540-5410</t>
    <phoneticPr fontId="1" type="noConversion"/>
  </si>
  <si>
    <t>2026년 창의적체활동 영상제작</t>
  </si>
  <si>
    <t>파주시청소년수련관</t>
  </si>
  <si>
    <t>031-540-5420</t>
  </si>
  <si>
    <t>문화교육강좌</t>
    <phoneticPr fontId="1" type="noConversion"/>
  </si>
  <si>
    <t>무용바</t>
    <phoneticPr fontId="1" type="noConversion"/>
  </si>
  <si>
    <t>300*70*100</t>
    <phoneticPr fontId="1" type="noConversion"/>
  </si>
  <si>
    <t>031-540-5437</t>
    <phoneticPr fontId="1" type="noConversion"/>
  </si>
  <si>
    <t>반죽기</t>
    <phoneticPr fontId="1" type="noConversion"/>
  </si>
  <si>
    <t>4.8L</t>
    <phoneticPr fontId="1" type="noConversion"/>
  </si>
  <si>
    <t>탈수기</t>
    <phoneticPr fontId="1" type="noConversion"/>
  </si>
  <si>
    <t>7KG</t>
    <phoneticPr fontId="1" type="noConversion"/>
  </si>
  <si>
    <t>031-540-5431</t>
    <phoneticPr fontId="1" type="noConversion"/>
  </si>
  <si>
    <t>이동식거울</t>
    <phoneticPr fontId="1" type="noConversion"/>
  </si>
  <si>
    <t>150*80*190</t>
    <phoneticPr fontId="1" type="noConversion"/>
  </si>
  <si>
    <t>전자레인지</t>
    <phoneticPr fontId="1" type="noConversion"/>
  </si>
  <si>
    <t>22L, 30L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</si>
</sst>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Tahoma"/>
      <family val="2"/>
    </font>
    <font>
      <i/>
      <sz val="11"/>
      <color theme="0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color rgb="FF47474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191919"/>
      <name val="Arial"/>
      <family val="2"/>
    </font>
    <font>
      <sz val="11"/>
      <color rgb="FF000000"/>
      <name val="맑은 고딕"/>
      <family val="3"/>
      <charset val="129"/>
      <scheme val="major"/>
    </font>
    <font>
      <sz val="11"/>
      <color rgb="FF111111"/>
      <name val="Arial"/>
      <family val="2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ajor"/>
    </font>
    <font>
      <sz val="11"/>
      <color theme="1" tint="0.49998474074526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11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41" fontId="5" fillId="0" borderId="0" xfId="1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41" fontId="3" fillId="0" borderId="4" xfId="0" applyNumberFormat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41" fontId="9" fillId="0" borderId="1" xfId="1" applyFont="1" applyBorder="1" applyAlignment="1">
      <alignment horizontal="right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176" fontId="10" fillId="0" borderId="1" xfId="0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3" fontId="8" fillId="0" borderId="1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vertical="center"/>
    </xf>
    <xf numFmtId="0" fontId="20" fillId="0" borderId="0" xfId="0" applyFont="1" applyFill="1">
      <alignment vertical="center"/>
    </xf>
    <xf numFmtId="0" fontId="20" fillId="3" borderId="0" xfId="0" applyFont="1" applyFill="1">
      <alignment vertical="center"/>
    </xf>
    <xf numFmtId="0" fontId="8" fillId="0" borderId="4" xfId="0" applyFont="1" applyBorder="1" applyAlignment="1">
      <alignment horizontal="center" vertical="center" shrinkToFit="1"/>
    </xf>
    <xf numFmtId="41" fontId="8" fillId="0" borderId="4" xfId="1" applyFont="1" applyBorder="1" applyAlignment="1">
      <alignment horizontal="right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1" fontId="10" fillId="0" borderId="4" xfId="1" applyFont="1" applyBorder="1" applyAlignment="1">
      <alignment horizontal="right" vertical="center" shrinkToFit="1"/>
    </xf>
    <xf numFmtId="49" fontId="10" fillId="0" borderId="4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1" applyFont="1" applyBorder="1" applyAlignment="1">
      <alignment horizontal="right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49" fontId="4" fillId="3" borderId="4" xfId="0" applyNumberFormat="1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49" fontId="3" fillId="3" borderId="4" xfId="0" applyNumberFormat="1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3" fillId="0" borderId="4" xfId="2" applyFont="1" applyBorder="1" applyAlignment="1">
      <alignment horizontal="center" vertical="center" shrinkToFit="1"/>
    </xf>
    <xf numFmtId="41" fontId="3" fillId="0" borderId="4" xfId="1" applyFont="1" applyBorder="1" applyAlignment="1">
      <alignment horizontal="right" vertical="center" shrinkToFit="1"/>
    </xf>
    <xf numFmtId="49" fontId="9" fillId="4" borderId="4" xfId="0" applyNumberFormat="1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41" fontId="4" fillId="0" borderId="4" xfId="1" applyFont="1" applyBorder="1" applyAlignment="1">
      <alignment horizontal="right" vertical="center" shrinkToFit="1"/>
    </xf>
    <xf numFmtId="41" fontId="0" fillId="0" borderId="4" xfId="1" applyFont="1" applyBorder="1" applyAlignment="1">
      <alignment horizontal="right" vertical="center" shrinkToFit="1"/>
    </xf>
    <xf numFmtId="41" fontId="4" fillId="3" borderId="4" xfId="1" applyFont="1" applyFill="1" applyBorder="1" applyAlignment="1">
      <alignment horizontal="right" vertical="center" shrinkToFit="1"/>
    </xf>
    <xf numFmtId="41" fontId="3" fillId="3" borderId="4" xfId="1" applyFont="1" applyFill="1" applyBorder="1" applyAlignment="1">
      <alignment horizontal="right" vertical="center" shrinkToFit="1"/>
    </xf>
    <xf numFmtId="41" fontId="11" fillId="0" borderId="4" xfId="1" applyFont="1" applyFill="1" applyBorder="1" applyAlignment="1">
      <alignment horizontal="right" vertical="center" shrinkToFit="1"/>
    </xf>
    <xf numFmtId="41" fontId="3" fillId="0" borderId="4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0" fontId="19" fillId="5" borderId="4" xfId="0" applyFont="1" applyFill="1" applyBorder="1" applyAlignment="1">
      <alignment horizontal="center" vertical="center" shrinkToFit="1"/>
    </xf>
    <xf numFmtId="41" fontId="19" fillId="5" borderId="4" xfId="1" applyFont="1" applyFill="1" applyBorder="1" applyAlignment="1">
      <alignment horizontal="center" vertical="center" shrinkToFit="1"/>
    </xf>
    <xf numFmtId="49" fontId="19" fillId="5" borderId="4" xfId="0" applyNumberFormat="1" applyFont="1" applyFill="1" applyBorder="1" applyAlignment="1">
      <alignment horizontal="center" vertical="center" shrinkToFit="1"/>
    </xf>
    <xf numFmtId="0" fontId="19" fillId="5" borderId="1" xfId="0" applyFont="1" applyFill="1" applyBorder="1" applyAlignment="1">
      <alignment horizontal="center" vertical="center" shrinkToFit="1"/>
    </xf>
    <xf numFmtId="49" fontId="19" fillId="5" borderId="1" xfId="0" applyNumberFormat="1" applyFont="1" applyFill="1" applyBorder="1" applyAlignment="1">
      <alignment horizontal="center" vertical="center" shrinkToFit="1"/>
    </xf>
    <xf numFmtId="0" fontId="19" fillId="5" borderId="1" xfId="0" applyFont="1" applyFill="1" applyBorder="1" applyAlignment="1">
      <alignment horizontal="center" vertical="center"/>
    </xf>
    <xf numFmtId="41" fontId="19" fillId="5" borderId="1" xfId="1" applyFont="1" applyFill="1" applyBorder="1" applyAlignment="1">
      <alignment horizontal="right" vertical="center"/>
    </xf>
    <xf numFmtId="41" fontId="19" fillId="5" borderId="2" xfId="1" applyFont="1" applyFill="1" applyBorder="1" applyAlignment="1">
      <alignment horizontal="right" vertical="center"/>
    </xf>
    <xf numFmtId="49" fontId="19" fillId="5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41" fontId="21" fillId="0" borderId="1" xfId="1" applyFont="1" applyBorder="1" applyAlignment="1">
      <alignment horizontal="left" vertical="center"/>
    </xf>
    <xf numFmtId="41" fontId="21" fillId="0" borderId="1" xfId="1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left" vertical="center" shrinkToFi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41" fontId="22" fillId="0" borderId="4" xfId="0" applyNumberFormat="1" applyFont="1" applyBorder="1" applyAlignment="1">
      <alignment horizontal="center" vertical="center"/>
    </xf>
    <xf numFmtId="41" fontId="22" fillId="0" borderId="4" xfId="1" applyFont="1" applyBorder="1" applyAlignment="1">
      <alignment horizontal="center" vertical="center"/>
    </xf>
    <xf numFmtId="49" fontId="22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4" xfId="2" xr:uid="{AE54F528-DA78-4546-BE59-04BDF559F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0"/>
  <sheetViews>
    <sheetView zoomScale="70" zoomScaleNormal="70" workbookViewId="0">
      <selection activeCell="B1" sqref="B1:N1"/>
    </sheetView>
  </sheetViews>
  <sheetFormatPr defaultRowHeight="16.5"/>
  <cols>
    <col min="1" max="1" width="5.625" style="25" customWidth="1"/>
    <col min="2" max="2" width="17.25" style="7" customWidth="1"/>
    <col min="3" max="3" width="18.75" style="7" customWidth="1"/>
    <col min="4" max="4" width="18.75" style="25" customWidth="1"/>
    <col min="5" max="5" width="18.75" style="7" customWidth="1"/>
    <col min="6" max="6" width="43.875" style="7" bestFit="1" customWidth="1"/>
    <col min="7" max="7" width="17.5" style="27" customWidth="1"/>
    <col min="8" max="8" width="20.875" style="27" customWidth="1"/>
    <col min="9" max="9" width="17.5" style="27" customWidth="1"/>
    <col min="10" max="10" width="17.875" style="27" customWidth="1"/>
    <col min="11" max="11" width="15.625" style="7" customWidth="1"/>
    <col min="12" max="12" width="15.625" style="8" customWidth="1"/>
    <col min="13" max="13" width="11.625" style="26" customWidth="1"/>
    <col min="14" max="14" width="45.75" style="19" customWidth="1"/>
    <col min="15" max="16384" width="9" style="25"/>
  </cols>
  <sheetData>
    <row r="1" spans="2:14" ht="71.25" customHeight="1" thickBot="1">
      <c r="B1" s="111" t="s">
        <v>87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3"/>
    </row>
    <row r="3" spans="2:14" s="43" customFormat="1" ht="24.95" customHeight="1">
      <c r="B3" s="92" t="s">
        <v>61</v>
      </c>
      <c r="C3" s="92" t="s">
        <v>62</v>
      </c>
      <c r="D3" s="92" t="s">
        <v>67</v>
      </c>
      <c r="E3" s="92" t="s">
        <v>68</v>
      </c>
      <c r="F3" s="90" t="s">
        <v>69</v>
      </c>
      <c r="G3" s="93" t="s">
        <v>63</v>
      </c>
      <c r="H3" s="93" t="s">
        <v>64</v>
      </c>
      <c r="I3" s="93" t="s">
        <v>65</v>
      </c>
      <c r="J3" s="94" t="s">
        <v>66</v>
      </c>
      <c r="K3" s="92" t="s">
        <v>1</v>
      </c>
      <c r="L3" s="95" t="s">
        <v>2</v>
      </c>
      <c r="M3" s="90" t="s">
        <v>3</v>
      </c>
      <c r="N3" s="90" t="s">
        <v>4</v>
      </c>
    </row>
    <row r="4" spans="2:14" ht="16.5" customHeight="1">
      <c r="B4" s="96">
        <v>202606</v>
      </c>
      <c r="C4" s="96" t="s">
        <v>59</v>
      </c>
      <c r="D4" s="96" t="s">
        <v>5</v>
      </c>
      <c r="E4" s="96" t="s">
        <v>32</v>
      </c>
      <c r="F4" s="97" t="s">
        <v>85</v>
      </c>
      <c r="G4" s="98">
        <v>40000000</v>
      </c>
      <c r="H4" s="99">
        <v>25600000</v>
      </c>
      <c r="I4" s="98">
        <v>0</v>
      </c>
      <c r="J4" s="98">
        <f>SUM(G4:H4)</f>
        <v>65600000</v>
      </c>
      <c r="K4" s="100"/>
      <c r="L4" s="101"/>
      <c r="M4" s="101"/>
      <c r="N4" s="97"/>
    </row>
    <row r="5" spans="2:14">
      <c r="B5" s="96">
        <v>202606</v>
      </c>
      <c r="C5" s="96" t="s">
        <v>12</v>
      </c>
      <c r="D5" s="96" t="s">
        <v>60</v>
      </c>
      <c r="E5" s="96" t="s">
        <v>58</v>
      </c>
      <c r="F5" s="97" t="s">
        <v>84</v>
      </c>
      <c r="G5" s="98">
        <v>18000000</v>
      </c>
      <c r="H5" s="99">
        <v>0</v>
      </c>
      <c r="I5" s="98">
        <v>0</v>
      </c>
      <c r="J5" s="98">
        <f t="shared" ref="J5:J20" si="0">SUM(G5:H5)</f>
        <v>18000000</v>
      </c>
      <c r="K5" s="100"/>
      <c r="L5" s="101"/>
      <c r="M5" s="101"/>
      <c r="N5" s="97"/>
    </row>
    <row r="6" spans="2:14">
      <c r="B6" s="12"/>
      <c r="C6" s="12"/>
      <c r="D6" s="12"/>
      <c r="E6" s="12"/>
      <c r="F6" s="24"/>
      <c r="G6" s="13"/>
      <c r="H6" s="14"/>
      <c r="I6" s="13"/>
      <c r="J6" s="13">
        <f t="shared" si="0"/>
        <v>0</v>
      </c>
      <c r="K6" s="46"/>
      <c r="L6" s="15"/>
      <c r="M6" s="15"/>
      <c r="N6" s="24"/>
    </row>
    <row r="7" spans="2:14">
      <c r="B7" s="12"/>
      <c r="C7" s="12"/>
      <c r="D7" s="12"/>
      <c r="E7" s="12"/>
      <c r="F7" s="24"/>
      <c r="G7" s="13"/>
      <c r="H7" s="14"/>
      <c r="I7" s="13"/>
      <c r="J7" s="13">
        <f t="shared" si="0"/>
        <v>0</v>
      </c>
      <c r="K7" s="46"/>
      <c r="L7" s="15"/>
      <c r="M7" s="15"/>
      <c r="N7" s="24"/>
    </row>
    <row r="8" spans="2:14">
      <c r="B8" s="12"/>
      <c r="C8" s="12"/>
      <c r="D8" s="12"/>
      <c r="E8" s="12"/>
      <c r="F8" s="24"/>
      <c r="G8" s="13"/>
      <c r="H8" s="14"/>
      <c r="I8" s="13"/>
      <c r="J8" s="13">
        <f t="shared" si="0"/>
        <v>0</v>
      </c>
      <c r="K8" s="46"/>
      <c r="L8" s="15"/>
      <c r="M8" s="15"/>
      <c r="N8" s="24"/>
    </row>
    <row r="9" spans="2:14">
      <c r="B9" s="12"/>
      <c r="C9" s="12"/>
      <c r="D9" s="12"/>
      <c r="E9" s="12"/>
      <c r="F9" s="24"/>
      <c r="G9" s="13"/>
      <c r="H9" s="14"/>
      <c r="I9" s="13"/>
      <c r="J9" s="13">
        <f t="shared" si="0"/>
        <v>0</v>
      </c>
      <c r="K9" s="46"/>
      <c r="L9" s="15"/>
      <c r="M9" s="15"/>
      <c r="N9" s="24"/>
    </row>
    <row r="10" spans="2:14">
      <c r="B10" s="12"/>
      <c r="C10" s="12"/>
      <c r="D10" s="12"/>
      <c r="E10" s="12"/>
      <c r="F10" s="24"/>
      <c r="G10" s="13"/>
      <c r="H10" s="14"/>
      <c r="I10" s="13"/>
      <c r="J10" s="13">
        <f t="shared" si="0"/>
        <v>0</v>
      </c>
      <c r="K10" s="46"/>
      <c r="L10" s="15"/>
      <c r="M10" s="15"/>
      <c r="N10" s="24"/>
    </row>
    <row r="11" spans="2:14">
      <c r="B11" s="12"/>
      <c r="C11" s="12"/>
      <c r="D11" s="12"/>
      <c r="E11" s="12"/>
      <c r="F11" s="24"/>
      <c r="G11" s="13"/>
      <c r="H11" s="14"/>
      <c r="I11" s="13"/>
      <c r="J11" s="13">
        <f t="shared" si="0"/>
        <v>0</v>
      </c>
      <c r="K11" s="46"/>
      <c r="L11" s="15"/>
      <c r="M11" s="15"/>
      <c r="N11" s="24"/>
    </row>
    <row r="12" spans="2:14">
      <c r="B12" s="12"/>
      <c r="C12" s="12"/>
      <c r="D12" s="12"/>
      <c r="E12" s="12"/>
      <c r="F12" s="24"/>
      <c r="G12" s="13"/>
      <c r="H12" s="14"/>
      <c r="I12" s="13"/>
      <c r="J12" s="13">
        <f t="shared" si="0"/>
        <v>0</v>
      </c>
      <c r="K12" s="46"/>
      <c r="L12" s="15"/>
      <c r="M12" s="15"/>
      <c r="N12" s="24"/>
    </row>
    <row r="13" spans="2:14">
      <c r="B13" s="12"/>
      <c r="C13" s="12"/>
      <c r="D13" s="12"/>
      <c r="E13" s="12"/>
      <c r="F13" s="24"/>
      <c r="G13" s="13"/>
      <c r="H13" s="14"/>
      <c r="I13" s="13"/>
      <c r="J13" s="13">
        <f t="shared" si="0"/>
        <v>0</v>
      </c>
      <c r="K13" s="46"/>
      <c r="L13" s="15"/>
      <c r="M13" s="15"/>
      <c r="N13" s="24"/>
    </row>
    <row r="14" spans="2:14">
      <c r="B14" s="12"/>
      <c r="C14" s="12"/>
      <c r="D14" s="12"/>
      <c r="E14" s="12"/>
      <c r="F14" s="24"/>
      <c r="G14" s="13"/>
      <c r="H14" s="14"/>
      <c r="I14" s="13"/>
      <c r="J14" s="13">
        <f t="shared" si="0"/>
        <v>0</v>
      </c>
      <c r="K14" s="46"/>
      <c r="L14" s="15"/>
      <c r="M14" s="15"/>
      <c r="N14" s="24"/>
    </row>
    <row r="15" spans="2:14">
      <c r="B15" s="12"/>
      <c r="C15" s="12"/>
      <c r="D15" s="12"/>
      <c r="E15" s="12"/>
      <c r="F15" s="24"/>
      <c r="G15" s="13"/>
      <c r="H15" s="14"/>
      <c r="I15" s="13"/>
      <c r="J15" s="13">
        <f t="shared" si="0"/>
        <v>0</v>
      </c>
      <c r="K15" s="46"/>
      <c r="L15" s="15"/>
      <c r="M15" s="15"/>
      <c r="N15" s="24"/>
    </row>
    <row r="16" spans="2:14">
      <c r="B16" s="12"/>
      <c r="C16" s="12"/>
      <c r="D16" s="12"/>
      <c r="E16" s="12"/>
      <c r="F16" s="24"/>
      <c r="G16" s="13"/>
      <c r="H16" s="14"/>
      <c r="I16" s="13"/>
      <c r="J16" s="13">
        <f t="shared" si="0"/>
        <v>0</v>
      </c>
      <c r="K16" s="46"/>
      <c r="L16" s="15"/>
      <c r="M16" s="15"/>
      <c r="N16" s="24"/>
    </row>
    <row r="17" spans="2:14">
      <c r="B17" s="12"/>
      <c r="C17" s="12"/>
      <c r="D17" s="12"/>
      <c r="E17" s="12"/>
      <c r="F17" s="24"/>
      <c r="G17" s="13"/>
      <c r="H17" s="14"/>
      <c r="I17" s="13"/>
      <c r="J17" s="13">
        <f t="shared" si="0"/>
        <v>0</v>
      </c>
      <c r="K17" s="46"/>
      <c r="L17" s="15"/>
      <c r="M17" s="15"/>
      <c r="N17" s="24"/>
    </row>
    <row r="18" spans="2:14">
      <c r="B18" s="12"/>
      <c r="C18" s="12"/>
      <c r="D18" s="12"/>
      <c r="E18" s="12"/>
      <c r="F18" s="24"/>
      <c r="G18" s="13"/>
      <c r="H18" s="14"/>
      <c r="I18" s="13"/>
      <c r="J18" s="13">
        <f t="shared" si="0"/>
        <v>0</v>
      </c>
      <c r="K18" s="46"/>
      <c r="L18" s="15"/>
      <c r="M18" s="15"/>
      <c r="N18" s="24"/>
    </row>
    <row r="19" spans="2:14">
      <c r="B19" s="12"/>
      <c r="C19" s="12"/>
      <c r="D19" s="12"/>
      <c r="E19" s="12"/>
      <c r="F19" s="24"/>
      <c r="G19" s="13"/>
      <c r="H19" s="14"/>
      <c r="I19" s="13"/>
      <c r="J19" s="13">
        <f t="shared" si="0"/>
        <v>0</v>
      </c>
      <c r="K19" s="46"/>
      <c r="L19" s="15"/>
      <c r="M19" s="15"/>
      <c r="N19" s="24"/>
    </row>
    <row r="20" spans="2:14">
      <c r="B20" s="12"/>
      <c r="C20" s="12"/>
      <c r="D20" s="12"/>
      <c r="E20" s="12"/>
      <c r="F20" s="24"/>
      <c r="G20" s="13"/>
      <c r="H20" s="14"/>
      <c r="I20" s="13"/>
      <c r="J20" s="13">
        <f t="shared" si="0"/>
        <v>0</v>
      </c>
      <c r="K20" s="46"/>
      <c r="L20" s="15"/>
      <c r="M20" s="15"/>
      <c r="N20" s="24"/>
    </row>
  </sheetData>
  <sortState xmlns:xlrd2="http://schemas.microsoft.com/office/spreadsheetml/2017/richdata2" ref="B4:P4">
    <sortCondition ref="K4"/>
    <sortCondition ref="B4"/>
  </sortState>
  <mergeCells count="1">
    <mergeCell ref="B1:N1"/>
  </mergeCells>
  <phoneticPr fontId="1" type="noConversion"/>
  <dataValidations count="1">
    <dataValidation type="list" allowBlank="1" showInputMessage="1" showErrorMessage="1" sqref="K4:K20" xr:uid="{958273A3-D0C6-40DE-AAE4-615DF5983D04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Sheet1!$A$2:$A$3</xm:f>
          </x14:formula1>
          <xm:sqref>C4:C20</xm:sqref>
        </x14:dataValidation>
        <x14:dataValidation type="list" allowBlank="1" showInputMessage="1" showErrorMessage="1" xr:uid="{00000000-0002-0000-0000-000001000000}">
          <x14:formula1>
            <xm:f>Sheet1!$B$2:$B$5</xm:f>
          </x14:formula1>
          <xm:sqref>D4:D20</xm:sqref>
        </x14:dataValidation>
        <x14:dataValidation type="list" allowBlank="1" showInputMessage="1" showErrorMessage="1" xr:uid="{00000000-0002-0000-0000-000003000000}">
          <x14:formula1>
            <xm:f>Sheet1!$D$2:$D$9</xm:f>
          </x14:formula1>
          <xm:sqref>E4:E20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BBE2F-5502-4B41-B865-E0AAAC15875F}">
  <dimension ref="B1:N5"/>
  <sheetViews>
    <sheetView zoomScale="70" zoomScaleNormal="70" workbookViewId="0">
      <selection activeCell="B1" sqref="B1:N1"/>
    </sheetView>
  </sheetViews>
  <sheetFormatPr defaultRowHeight="16.5"/>
  <cols>
    <col min="1" max="1" width="5.625" style="25" customWidth="1"/>
    <col min="2" max="2" width="17.25" style="7" customWidth="1"/>
    <col min="3" max="4" width="18.75" style="7" customWidth="1"/>
    <col min="5" max="5" width="56.875" style="25" customWidth="1"/>
    <col min="6" max="7" width="20.625" style="25" customWidth="1"/>
    <col min="8" max="8" width="20.625" style="7" customWidth="1"/>
    <col min="9" max="9" width="15.625" style="27" customWidth="1"/>
    <col min="10" max="10" width="18.75" style="27" customWidth="1"/>
    <col min="11" max="11" width="15.625" style="27" customWidth="1"/>
    <col min="12" max="12" width="15.625" style="8" customWidth="1"/>
    <col min="13" max="13" width="11.625" style="26" customWidth="1"/>
    <col min="14" max="14" width="34.375" style="19" customWidth="1"/>
    <col min="15" max="16384" width="9" style="25"/>
  </cols>
  <sheetData>
    <row r="1" spans="2:14" ht="71.25" customHeight="1">
      <c r="B1" s="114" t="s">
        <v>88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3" spans="2:14" s="44" customFormat="1" ht="24.95" customHeight="1">
      <c r="B3" s="102" t="s">
        <v>72</v>
      </c>
      <c r="C3" s="103" t="s">
        <v>9</v>
      </c>
      <c r="D3" s="103" t="s">
        <v>36</v>
      </c>
      <c r="E3" s="104" t="s">
        <v>73</v>
      </c>
      <c r="F3" s="103" t="s">
        <v>76</v>
      </c>
      <c r="G3" s="103" t="s">
        <v>74</v>
      </c>
      <c r="H3" s="103" t="s">
        <v>75</v>
      </c>
      <c r="I3" s="103" t="s">
        <v>77</v>
      </c>
      <c r="J3" s="103" t="s">
        <v>78</v>
      </c>
      <c r="K3" s="103" t="s">
        <v>1</v>
      </c>
      <c r="L3" s="103" t="s">
        <v>2</v>
      </c>
      <c r="M3" s="103" t="s">
        <v>3</v>
      </c>
    </row>
    <row r="4" spans="2:14" s="2" customFormat="1" ht="16.5" customHeight="1">
      <c r="B4" s="96">
        <v>202606</v>
      </c>
      <c r="C4" s="96" t="s">
        <v>59</v>
      </c>
      <c r="D4" s="105" t="s">
        <v>7</v>
      </c>
      <c r="E4" s="105" t="s">
        <v>70</v>
      </c>
      <c r="F4" s="106">
        <f>G4</f>
        <v>278957550</v>
      </c>
      <c r="G4" s="106">
        <f>I4-H4</f>
        <v>278957550</v>
      </c>
      <c r="H4" s="107">
        <v>445378350</v>
      </c>
      <c r="I4" s="107">
        <v>724335900</v>
      </c>
      <c r="J4" s="107">
        <f>I4*0.8</f>
        <v>579468720</v>
      </c>
      <c r="K4" s="100"/>
      <c r="L4" s="108"/>
      <c r="M4" s="105" t="s">
        <v>71</v>
      </c>
    </row>
    <row r="5" spans="2:14">
      <c r="B5" s="96"/>
      <c r="C5" s="96"/>
      <c r="D5" s="28"/>
      <c r="E5" s="28"/>
      <c r="F5" s="29">
        <f>G5</f>
        <v>0</v>
      </c>
      <c r="G5" s="29">
        <f>I5-H5</f>
        <v>0</v>
      </c>
      <c r="H5" s="30"/>
      <c r="I5" s="30"/>
      <c r="J5" s="30">
        <f>I5*0.8</f>
        <v>0</v>
      </c>
      <c r="K5" s="100"/>
      <c r="L5" s="31"/>
      <c r="M5" s="28"/>
    </row>
  </sheetData>
  <mergeCells count="1">
    <mergeCell ref="B1:N1"/>
  </mergeCells>
  <phoneticPr fontId="1" type="noConversion"/>
  <dataValidations count="1">
    <dataValidation type="list" allowBlank="1" showInputMessage="1" showErrorMessage="1" sqref="K4:K5" xr:uid="{185142F4-558D-4B1C-BB82-A890826B5378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0D9D99-BFF3-4A0C-A779-23FA1E77764E}">
          <x14:formula1>
            <xm:f>Sheet1!$A$2:$A$3</xm:f>
          </x14:formula1>
          <xm:sqref>C4:C5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F3BE6-183F-4DB1-B978-9C2BFE8E7040}">
  <dimension ref="B1:F28"/>
  <sheetViews>
    <sheetView tabSelected="1" workbookViewId="0">
      <selection activeCell="B10" sqref="B10"/>
    </sheetView>
  </sheetViews>
  <sheetFormatPr defaultRowHeight="16.5"/>
  <cols>
    <col min="1" max="1" width="5.625" customWidth="1"/>
    <col min="2" max="2" width="18" style="2" customWidth="1"/>
    <col min="3" max="3" width="58.5" style="2" customWidth="1"/>
    <col min="4" max="4" width="23.125" style="42" customWidth="1"/>
    <col min="5" max="5" width="21.125" style="2" customWidth="1"/>
    <col min="6" max="6" width="23" style="3" customWidth="1"/>
  </cols>
  <sheetData>
    <row r="1" spans="2:6" s="25" customFormat="1" ht="71.25" customHeight="1" thickBot="1">
      <c r="B1" s="111" t="s">
        <v>86</v>
      </c>
      <c r="C1" s="112"/>
      <c r="D1" s="112"/>
      <c r="E1" s="112"/>
      <c r="F1" s="113"/>
    </row>
    <row r="2" spans="2:6" s="25" customFormat="1">
      <c r="B2" s="7"/>
      <c r="C2" s="7"/>
      <c r="D2" s="41"/>
      <c r="E2" s="27"/>
      <c r="F2" s="27"/>
    </row>
    <row r="3" spans="2:6" s="45" customFormat="1" ht="24.95" customHeight="1">
      <c r="B3" s="90" t="s">
        <v>72</v>
      </c>
      <c r="C3" s="90" t="s">
        <v>73</v>
      </c>
      <c r="D3" s="90" t="s">
        <v>82</v>
      </c>
      <c r="E3" s="90" t="s">
        <v>1</v>
      </c>
      <c r="F3" s="91" t="s">
        <v>2</v>
      </c>
    </row>
    <row r="4" spans="2:6" s="2" customFormat="1" ht="16.5" customHeight="1">
      <c r="B4" s="24">
        <v>202605</v>
      </c>
      <c r="C4" s="24" t="s">
        <v>95</v>
      </c>
      <c r="D4" s="32">
        <v>5100000</v>
      </c>
      <c r="E4" s="24" t="s">
        <v>90</v>
      </c>
      <c r="F4" s="33" t="s">
        <v>91</v>
      </c>
    </row>
    <row r="5" spans="2:6" s="2" customFormat="1" ht="16.5" customHeight="1">
      <c r="B5" s="24">
        <v>202605</v>
      </c>
      <c r="C5" s="24" t="s">
        <v>94</v>
      </c>
      <c r="D5" s="32">
        <v>16900000</v>
      </c>
      <c r="E5" s="24" t="s">
        <v>90</v>
      </c>
      <c r="F5" s="33" t="s">
        <v>91</v>
      </c>
    </row>
    <row r="6" spans="2:6" s="2" customFormat="1" ht="16.5" customHeight="1">
      <c r="B6" s="24">
        <v>202605</v>
      </c>
      <c r="C6" s="24" t="s">
        <v>96</v>
      </c>
      <c r="D6" s="32">
        <v>3100000</v>
      </c>
      <c r="E6" s="24" t="s">
        <v>97</v>
      </c>
      <c r="F6" s="33" t="s">
        <v>98</v>
      </c>
    </row>
    <row r="7" spans="2:6" s="2" customFormat="1" ht="16.5" customHeight="1">
      <c r="B7" s="24">
        <v>202606</v>
      </c>
      <c r="C7" s="24" t="s">
        <v>106</v>
      </c>
      <c r="D7" s="32">
        <v>3217500</v>
      </c>
      <c r="E7" s="24" t="s">
        <v>107</v>
      </c>
      <c r="F7" s="33" t="s">
        <v>108</v>
      </c>
    </row>
    <row r="8" spans="2:6" s="2" customFormat="1" ht="16.5" customHeight="1">
      <c r="B8" s="24">
        <v>202606</v>
      </c>
      <c r="C8" s="24" t="s">
        <v>109</v>
      </c>
      <c r="D8" s="32">
        <v>3000000</v>
      </c>
      <c r="E8" s="24" t="s">
        <v>110</v>
      </c>
      <c r="F8" s="33" t="s">
        <v>111</v>
      </c>
    </row>
    <row r="9" spans="2:6" s="2" customFormat="1" ht="16.5" customHeight="1">
      <c r="B9" s="24">
        <v>202606</v>
      </c>
      <c r="C9" s="24" t="s">
        <v>89</v>
      </c>
      <c r="D9" s="32">
        <v>5000000</v>
      </c>
      <c r="E9" s="24" t="s">
        <v>90</v>
      </c>
      <c r="F9" s="33" t="s">
        <v>91</v>
      </c>
    </row>
    <row r="10" spans="2:6" s="2" customFormat="1" ht="16.5" customHeight="1">
      <c r="B10" s="24">
        <v>202606</v>
      </c>
      <c r="C10" s="24" t="s">
        <v>92</v>
      </c>
      <c r="D10" s="32">
        <v>24900000</v>
      </c>
      <c r="E10" s="24" t="s">
        <v>90</v>
      </c>
      <c r="F10" s="33" t="s">
        <v>93</v>
      </c>
    </row>
    <row r="11" spans="2:6" s="2" customFormat="1" ht="16.5" customHeight="1">
      <c r="B11" s="24"/>
      <c r="C11" s="24"/>
      <c r="D11" s="32"/>
      <c r="E11" s="24"/>
      <c r="F11" s="33"/>
    </row>
    <row r="12" spans="2:6" ht="16.5" customHeight="1">
      <c r="B12" s="24"/>
      <c r="C12" s="24"/>
      <c r="D12" s="32"/>
      <c r="E12" s="24"/>
      <c r="F12" s="33"/>
    </row>
    <row r="13" spans="2:6" ht="16.5" customHeight="1">
      <c r="B13" s="24"/>
      <c r="C13" s="24"/>
      <c r="D13" s="32"/>
      <c r="E13" s="24"/>
      <c r="F13" s="33"/>
    </row>
    <row r="14" spans="2:6" ht="16.5" customHeight="1">
      <c r="B14" s="24"/>
      <c r="C14" s="24"/>
      <c r="D14" s="32"/>
      <c r="E14" s="24"/>
      <c r="F14" s="33"/>
    </row>
    <row r="15" spans="2:6" ht="16.5" customHeight="1">
      <c r="B15" s="24"/>
      <c r="C15" s="24"/>
      <c r="D15" s="32"/>
      <c r="E15" s="24"/>
      <c r="F15" s="33"/>
    </row>
    <row r="16" spans="2:6" ht="16.5" customHeight="1">
      <c r="B16" s="24"/>
      <c r="C16" s="24"/>
      <c r="D16" s="34"/>
      <c r="E16" s="24"/>
      <c r="F16" s="33"/>
    </row>
    <row r="17" spans="2:6" ht="16.5" customHeight="1">
      <c r="B17" s="24"/>
      <c r="C17" s="24"/>
      <c r="D17" s="34"/>
      <c r="E17" s="24"/>
      <c r="F17" s="33"/>
    </row>
    <row r="18" spans="2:6" ht="16.5" customHeight="1">
      <c r="B18" s="23"/>
      <c r="C18" s="24"/>
      <c r="D18" s="37"/>
      <c r="E18" s="24"/>
      <c r="F18" s="33"/>
    </row>
    <row r="19" spans="2:6" ht="16.5" customHeight="1">
      <c r="B19" s="23"/>
      <c r="C19" s="24"/>
      <c r="D19" s="37"/>
      <c r="E19" s="24"/>
      <c r="F19" s="33"/>
    </row>
    <row r="20" spans="2:6" ht="16.5" customHeight="1">
      <c r="B20" s="24"/>
      <c r="C20" s="21"/>
      <c r="D20" s="38"/>
      <c r="E20" s="17"/>
      <c r="F20" s="39"/>
    </row>
    <row r="21" spans="2:6" ht="16.5" customHeight="1">
      <c r="B21" s="24"/>
      <c r="C21" s="21"/>
      <c r="D21" s="38"/>
      <c r="E21" s="17"/>
      <c r="F21" s="39"/>
    </row>
    <row r="22" spans="2:6" ht="16.5" customHeight="1">
      <c r="B22" s="23"/>
      <c r="C22" s="24"/>
      <c r="D22" s="37"/>
      <c r="E22" s="24"/>
      <c r="F22" s="33"/>
    </row>
    <row r="23" spans="2:6" ht="16.5" customHeight="1">
      <c r="B23" s="23"/>
      <c r="C23" s="24"/>
      <c r="D23" s="37"/>
      <c r="E23" s="24"/>
      <c r="F23" s="33"/>
    </row>
    <row r="24" spans="2:6" ht="16.5" customHeight="1">
      <c r="B24" s="24"/>
      <c r="C24" s="24"/>
      <c r="D24" s="40"/>
      <c r="E24" s="24"/>
      <c r="F24" s="33"/>
    </row>
    <row r="25" spans="2:6" ht="16.5" customHeight="1">
      <c r="B25" s="24"/>
      <c r="C25" s="24"/>
      <c r="D25" s="40"/>
      <c r="E25" s="24"/>
      <c r="F25" s="33"/>
    </row>
    <row r="26" spans="2:6" ht="16.5" customHeight="1">
      <c r="B26" s="24"/>
      <c r="C26" s="24"/>
      <c r="D26" s="32"/>
      <c r="E26" s="24"/>
      <c r="F26" s="33"/>
    </row>
    <row r="27" spans="2:6" ht="16.5" customHeight="1">
      <c r="B27" s="22"/>
      <c r="C27" s="22"/>
      <c r="D27" s="35"/>
      <c r="E27" s="22"/>
      <c r="F27" s="36"/>
    </row>
    <row r="28" spans="2:6" ht="16.5" customHeight="1">
      <c r="B28" s="22"/>
      <c r="C28" s="22"/>
      <c r="D28" s="35"/>
      <c r="E28" s="22"/>
      <c r="F28" s="36"/>
    </row>
  </sheetData>
  <sheetProtection algorithmName="SHA-512" hashValue="DGLu/teA951ofe01pNFCcGDKXVKSSU6ACDLNC7CUXVmMIow9wPVgoubatyI8XMWAXK+roCi2oTD23Chl/unonw==" saltValue="wXHtwgTrTuQV+22x3SZtUw==" spinCount="100000" sheet="1" objects="1" scenarios="1"/>
  <sortState xmlns:xlrd2="http://schemas.microsoft.com/office/spreadsheetml/2017/richdata2" ref="B4:F28">
    <sortCondition ref="E4:E28"/>
    <sortCondition ref="B4:B28"/>
  </sortState>
  <mergeCells count="1"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AC316-3718-401F-BA67-155438AFACDA}">
  <dimension ref="A1:H220"/>
  <sheetViews>
    <sheetView workbookViewId="0">
      <selection activeCell="C19" sqref="C19"/>
    </sheetView>
  </sheetViews>
  <sheetFormatPr defaultRowHeight="16.5"/>
  <cols>
    <col min="1" max="1" width="5.625" customWidth="1"/>
    <col min="2" max="2" width="14.125" customWidth="1"/>
    <col min="3" max="3" width="47.625" customWidth="1"/>
    <col min="4" max="4" width="22.5" customWidth="1"/>
    <col min="5" max="5" width="29.625" customWidth="1"/>
    <col min="6" max="6" width="20" style="86" customWidth="1"/>
    <col min="7" max="7" width="15" customWidth="1"/>
    <col min="8" max="8" width="19.625" customWidth="1"/>
  </cols>
  <sheetData>
    <row r="1" spans="2:8" s="25" customFormat="1" ht="71.25" customHeight="1" thickBot="1">
      <c r="B1" s="111" t="s">
        <v>83</v>
      </c>
      <c r="C1" s="112"/>
      <c r="D1" s="112"/>
      <c r="E1" s="112"/>
      <c r="F1" s="112"/>
      <c r="G1" s="112"/>
      <c r="H1" s="113"/>
    </row>
    <row r="2" spans="2:8" s="25" customFormat="1">
      <c r="B2" s="7"/>
      <c r="C2" s="7"/>
      <c r="E2" s="7"/>
      <c r="F2" s="27"/>
      <c r="G2" s="27"/>
      <c r="H2" s="27"/>
    </row>
    <row r="3" spans="2:8" s="9" customFormat="1" ht="24.95" customHeight="1">
      <c r="B3" s="87" t="s">
        <v>72</v>
      </c>
      <c r="C3" s="87" t="s">
        <v>73</v>
      </c>
      <c r="D3" s="87" t="s">
        <v>80</v>
      </c>
      <c r="E3" s="87" t="s">
        <v>79</v>
      </c>
      <c r="F3" s="88" t="s">
        <v>81</v>
      </c>
      <c r="G3" s="87" t="s">
        <v>1</v>
      </c>
      <c r="H3" s="89" t="s">
        <v>2</v>
      </c>
    </row>
    <row r="4" spans="2:8" s="9" customFormat="1" ht="16.5" customHeight="1">
      <c r="B4" s="46">
        <v>202606</v>
      </c>
      <c r="C4" s="46" t="s">
        <v>99</v>
      </c>
      <c r="D4" s="46" t="s">
        <v>100</v>
      </c>
      <c r="E4" s="109" t="s">
        <v>101</v>
      </c>
      <c r="F4" s="47">
        <v>16082000</v>
      </c>
      <c r="G4" s="46" t="s">
        <v>102</v>
      </c>
      <c r="H4" s="48" t="s">
        <v>103</v>
      </c>
    </row>
    <row r="5" spans="2:8" s="9" customFormat="1" ht="16.5" customHeight="1">
      <c r="B5" s="46">
        <v>202606</v>
      </c>
      <c r="C5" s="46" t="s">
        <v>104</v>
      </c>
      <c r="D5" s="46" t="s">
        <v>105</v>
      </c>
      <c r="E5" s="109" t="s">
        <v>101</v>
      </c>
      <c r="F5" s="47">
        <v>18033000</v>
      </c>
      <c r="G5" s="46" t="s">
        <v>102</v>
      </c>
      <c r="H5" s="48" t="s">
        <v>103</v>
      </c>
    </row>
    <row r="6" spans="2:8" s="9" customFormat="1" ht="16.5" customHeight="1">
      <c r="B6" s="46">
        <v>202606</v>
      </c>
      <c r="C6" s="46" t="s">
        <v>112</v>
      </c>
      <c r="D6" s="46" t="s">
        <v>113</v>
      </c>
      <c r="E6" s="46" t="s">
        <v>114</v>
      </c>
      <c r="F6" s="47">
        <f>401000*2</f>
        <v>802000</v>
      </c>
      <c r="G6" s="46" t="s">
        <v>110</v>
      </c>
      <c r="H6" s="48" t="s">
        <v>115</v>
      </c>
    </row>
    <row r="7" spans="2:8" s="9" customFormat="1" ht="16.5" customHeight="1">
      <c r="B7" s="46">
        <v>202605</v>
      </c>
      <c r="C7" s="46" t="s">
        <v>112</v>
      </c>
      <c r="D7" s="46" t="s">
        <v>116</v>
      </c>
      <c r="E7" s="46" t="s">
        <v>117</v>
      </c>
      <c r="F7" s="47">
        <v>935000</v>
      </c>
      <c r="G7" s="46" t="s">
        <v>110</v>
      </c>
      <c r="H7" s="48" t="s">
        <v>115</v>
      </c>
    </row>
    <row r="8" spans="2:8" s="9" customFormat="1" ht="16.5" customHeight="1">
      <c r="B8" s="46">
        <v>202606</v>
      </c>
      <c r="C8" s="46" t="s">
        <v>112</v>
      </c>
      <c r="D8" s="46" t="s">
        <v>118</v>
      </c>
      <c r="E8" s="46" t="s">
        <v>119</v>
      </c>
      <c r="F8" s="47">
        <f>199500*2</f>
        <v>399000</v>
      </c>
      <c r="G8" s="46" t="s">
        <v>110</v>
      </c>
      <c r="H8" s="48" t="s">
        <v>120</v>
      </c>
    </row>
    <row r="9" spans="2:8" s="9" customFormat="1" ht="16.5" customHeight="1">
      <c r="B9" s="46">
        <v>202606</v>
      </c>
      <c r="C9" s="46" t="s">
        <v>112</v>
      </c>
      <c r="D9" s="46" t="s">
        <v>121</v>
      </c>
      <c r="E9" s="46" t="s">
        <v>122</v>
      </c>
      <c r="F9" s="47">
        <v>2320000</v>
      </c>
      <c r="G9" s="46" t="s">
        <v>110</v>
      </c>
      <c r="H9" s="48" t="s">
        <v>115</v>
      </c>
    </row>
    <row r="10" spans="2:8" s="9" customFormat="1" ht="16.5" customHeight="1">
      <c r="B10" s="46">
        <v>202606</v>
      </c>
      <c r="C10" s="46" t="s">
        <v>112</v>
      </c>
      <c r="D10" s="46" t="s">
        <v>123</v>
      </c>
      <c r="E10" s="110" t="s">
        <v>124</v>
      </c>
      <c r="F10" s="47">
        <v>749000</v>
      </c>
      <c r="G10" s="46" t="s">
        <v>110</v>
      </c>
      <c r="H10" s="48" t="s">
        <v>115</v>
      </c>
    </row>
    <row r="11" spans="2:8" s="9" customFormat="1" ht="16.5" customHeight="1">
      <c r="B11" s="46"/>
      <c r="C11" s="46"/>
      <c r="D11" s="46"/>
      <c r="E11" s="46"/>
      <c r="F11" s="47"/>
      <c r="G11" s="46"/>
      <c r="H11" s="48"/>
    </row>
    <row r="12" spans="2:8" s="9" customFormat="1" ht="16.5" customHeight="1">
      <c r="B12" s="46"/>
      <c r="C12" s="46"/>
      <c r="D12" s="46"/>
      <c r="E12" s="46"/>
      <c r="F12" s="47"/>
      <c r="G12" s="46"/>
      <c r="H12" s="48"/>
    </row>
    <row r="13" spans="2:8" s="9" customFormat="1" ht="16.5" customHeight="1">
      <c r="B13" s="46"/>
      <c r="C13" s="46"/>
      <c r="D13" s="46"/>
      <c r="E13" s="46"/>
      <c r="F13" s="47"/>
      <c r="G13" s="46"/>
      <c r="H13" s="48"/>
    </row>
    <row r="14" spans="2:8" s="9" customFormat="1" ht="16.5" customHeight="1">
      <c r="B14" s="46"/>
      <c r="C14" s="46"/>
      <c r="D14" s="46"/>
      <c r="E14" s="46"/>
      <c r="F14" s="47"/>
      <c r="G14" s="46"/>
      <c r="H14" s="48"/>
    </row>
    <row r="15" spans="2:8" s="9" customFormat="1" ht="16.5" customHeight="1">
      <c r="B15" s="51"/>
      <c r="C15" s="51"/>
      <c r="D15" s="51"/>
      <c r="E15" s="46"/>
      <c r="F15" s="49"/>
      <c r="G15" s="46"/>
      <c r="H15" s="50"/>
    </row>
    <row r="16" spans="2:8" s="9" customFormat="1" ht="16.5" customHeight="1">
      <c r="B16" s="46"/>
      <c r="C16" s="46"/>
      <c r="D16" s="46"/>
      <c r="E16" s="46"/>
      <c r="F16" s="47"/>
      <c r="G16" s="46"/>
      <c r="H16" s="48"/>
    </row>
    <row r="17" spans="2:8" s="18" customFormat="1" ht="16.5" customHeight="1">
      <c r="B17" s="46"/>
      <c r="C17" s="46"/>
      <c r="D17" s="46"/>
      <c r="E17" s="46"/>
      <c r="F17" s="47"/>
      <c r="G17" s="46"/>
      <c r="H17" s="48"/>
    </row>
    <row r="18" spans="2:8" s="20" customFormat="1" ht="16.5" customHeight="1">
      <c r="B18" s="46"/>
      <c r="C18" s="46"/>
      <c r="D18" s="46"/>
      <c r="E18" s="46"/>
      <c r="F18" s="47"/>
      <c r="G18" s="46"/>
      <c r="H18" s="48"/>
    </row>
    <row r="19" spans="2:8" s="9" customFormat="1" ht="16.5" customHeight="1">
      <c r="B19" s="46"/>
      <c r="C19" s="46"/>
      <c r="D19" s="46"/>
      <c r="E19" s="46"/>
      <c r="F19" s="47"/>
      <c r="G19" s="46"/>
      <c r="H19" s="48"/>
    </row>
    <row r="20" spans="2:8" s="9" customFormat="1" ht="16.5" customHeight="1">
      <c r="B20" s="46"/>
      <c r="C20" s="46"/>
      <c r="D20" s="46"/>
      <c r="E20" s="46"/>
      <c r="F20" s="47"/>
      <c r="G20" s="46"/>
      <c r="H20" s="48"/>
    </row>
    <row r="21" spans="2:8" s="20" customFormat="1" ht="16.5" customHeight="1">
      <c r="B21" s="46"/>
      <c r="C21" s="46"/>
      <c r="D21" s="46"/>
      <c r="E21" s="46"/>
      <c r="F21" s="47"/>
      <c r="G21" s="46"/>
      <c r="H21" s="48"/>
    </row>
    <row r="22" spans="2:8" s="20" customFormat="1" ht="16.5" customHeight="1">
      <c r="B22" s="46"/>
      <c r="C22" s="46"/>
      <c r="D22" s="46"/>
      <c r="E22" s="46"/>
      <c r="F22" s="47"/>
      <c r="G22" s="46"/>
      <c r="H22" s="48"/>
    </row>
    <row r="23" spans="2:8" s="9" customFormat="1" ht="16.5" customHeight="1">
      <c r="B23" s="46"/>
      <c r="C23" s="46"/>
      <c r="D23" s="51"/>
      <c r="E23" s="51"/>
      <c r="F23" s="47"/>
      <c r="G23" s="46"/>
      <c r="H23" s="48"/>
    </row>
    <row r="24" spans="2:8" s="9" customFormat="1" ht="16.5" customHeight="1">
      <c r="B24" s="46"/>
      <c r="C24" s="46"/>
      <c r="D24" s="51"/>
      <c r="E24" s="51"/>
      <c r="F24" s="47"/>
      <c r="G24" s="46"/>
      <c r="H24" s="48"/>
    </row>
    <row r="25" spans="2:8" s="9" customFormat="1" ht="16.5" customHeight="1">
      <c r="B25" s="46"/>
      <c r="C25" s="46"/>
      <c r="D25" s="51"/>
      <c r="E25" s="51"/>
      <c r="F25" s="47"/>
      <c r="G25" s="46"/>
      <c r="H25" s="48"/>
    </row>
    <row r="26" spans="2:8" s="9" customFormat="1" ht="16.5" customHeight="1">
      <c r="B26" s="52"/>
      <c r="C26" s="52"/>
      <c r="D26" s="52"/>
      <c r="E26" s="52"/>
      <c r="F26" s="53"/>
      <c r="G26" s="46"/>
      <c r="H26" s="54"/>
    </row>
    <row r="27" spans="2:8" s="9" customFormat="1" ht="16.5" customHeight="1">
      <c r="B27" s="46"/>
      <c r="C27" s="46"/>
      <c r="D27" s="46"/>
      <c r="E27" s="46"/>
      <c r="F27" s="47"/>
      <c r="G27" s="46"/>
      <c r="H27" s="48"/>
    </row>
    <row r="28" spans="2:8" s="9" customFormat="1" ht="16.5" customHeight="1">
      <c r="B28" s="52"/>
      <c r="C28" s="52"/>
      <c r="D28" s="52"/>
      <c r="E28" s="52"/>
      <c r="F28" s="53"/>
      <c r="G28" s="46"/>
      <c r="H28" s="54"/>
    </row>
    <row r="29" spans="2:8" s="9" customFormat="1" ht="16.5" customHeight="1">
      <c r="B29" s="52"/>
      <c r="C29" s="52"/>
      <c r="D29" s="52"/>
      <c r="E29" s="52"/>
      <c r="F29" s="53"/>
      <c r="G29" s="46"/>
      <c r="H29" s="54"/>
    </row>
    <row r="30" spans="2:8" s="9" customFormat="1" ht="16.5" customHeight="1">
      <c r="B30" s="52"/>
      <c r="C30" s="52"/>
      <c r="D30" s="52"/>
      <c r="E30" s="52"/>
      <c r="F30" s="53"/>
      <c r="G30" s="46"/>
      <c r="H30" s="54"/>
    </row>
    <row r="31" spans="2:8" s="18" customFormat="1" ht="16.5" customHeight="1">
      <c r="B31" s="52"/>
      <c r="C31" s="52"/>
      <c r="D31" s="52"/>
      <c r="E31" s="52"/>
      <c r="F31" s="53"/>
      <c r="G31" s="46"/>
      <c r="H31" s="54"/>
    </row>
    <row r="32" spans="2:8" s="9" customFormat="1" ht="16.5" customHeight="1">
      <c r="B32" s="52"/>
      <c r="C32" s="52"/>
      <c r="D32" s="52"/>
      <c r="E32" s="52"/>
      <c r="F32" s="53"/>
      <c r="G32" s="46"/>
      <c r="H32" s="54"/>
    </row>
    <row r="33" spans="2:8" s="9" customFormat="1" ht="16.5" customHeight="1">
      <c r="B33" s="52"/>
      <c r="C33" s="52"/>
      <c r="D33" s="52"/>
      <c r="E33" s="52"/>
      <c r="F33" s="53"/>
      <c r="G33" s="46"/>
      <c r="H33" s="54"/>
    </row>
    <row r="34" spans="2:8" s="9" customFormat="1" ht="16.5" customHeight="1">
      <c r="B34" s="52"/>
      <c r="C34" s="52"/>
      <c r="D34" s="52"/>
      <c r="E34" s="52"/>
      <c r="F34" s="53"/>
      <c r="G34" s="46"/>
      <c r="H34" s="54"/>
    </row>
    <row r="35" spans="2:8" s="9" customFormat="1" ht="16.5" customHeight="1">
      <c r="B35" s="52"/>
      <c r="C35" s="52"/>
      <c r="D35" s="52"/>
      <c r="E35" s="52"/>
      <c r="F35" s="53"/>
      <c r="G35" s="46"/>
      <c r="H35" s="54"/>
    </row>
    <row r="36" spans="2:8" s="9" customFormat="1" ht="16.5" customHeight="1">
      <c r="B36" s="52"/>
      <c r="C36" s="52"/>
      <c r="D36" s="52"/>
      <c r="E36" s="52"/>
      <c r="F36" s="53"/>
      <c r="G36" s="46"/>
      <c r="H36" s="54"/>
    </row>
    <row r="37" spans="2:8" s="9" customFormat="1" ht="16.5" customHeight="1">
      <c r="B37" s="52"/>
      <c r="C37" s="52"/>
      <c r="D37" s="52"/>
      <c r="E37" s="52"/>
      <c r="F37" s="53"/>
      <c r="G37" s="46"/>
      <c r="H37" s="54"/>
    </row>
    <row r="38" spans="2:8" s="9" customFormat="1" ht="16.5" customHeight="1">
      <c r="B38" s="52"/>
      <c r="C38" s="52"/>
      <c r="D38" s="52"/>
      <c r="E38" s="52"/>
      <c r="F38" s="53"/>
      <c r="G38" s="46"/>
      <c r="H38" s="54"/>
    </row>
    <row r="39" spans="2:8" s="9" customFormat="1" ht="16.5" customHeight="1">
      <c r="B39" s="52"/>
      <c r="C39" s="52"/>
      <c r="D39" s="52"/>
      <c r="E39" s="52"/>
      <c r="F39" s="53"/>
      <c r="G39" s="46"/>
      <c r="H39" s="54"/>
    </row>
    <row r="40" spans="2:8" s="9" customFormat="1" ht="16.5" customHeight="1">
      <c r="B40" s="52"/>
      <c r="C40" s="52"/>
      <c r="D40" s="52"/>
      <c r="E40" s="52"/>
      <c r="F40" s="53"/>
      <c r="G40" s="46"/>
      <c r="H40" s="54"/>
    </row>
    <row r="41" spans="2:8" s="9" customFormat="1" ht="16.5" customHeight="1">
      <c r="B41" s="52"/>
      <c r="C41" s="52"/>
      <c r="D41" s="52"/>
      <c r="E41" s="52"/>
      <c r="F41" s="53"/>
      <c r="G41" s="46"/>
      <c r="H41" s="54"/>
    </row>
    <row r="42" spans="2:8" s="9" customFormat="1" ht="16.5" customHeight="1">
      <c r="B42" s="46"/>
      <c r="C42" s="51"/>
      <c r="D42" s="51"/>
      <c r="E42" s="51"/>
      <c r="F42" s="49"/>
      <c r="G42" s="46"/>
      <c r="H42" s="50"/>
    </row>
    <row r="43" spans="2:8" s="9" customFormat="1" ht="16.5" customHeight="1">
      <c r="B43" s="46"/>
      <c r="C43" s="51"/>
      <c r="D43" s="51"/>
      <c r="E43" s="51"/>
      <c r="F43" s="49"/>
      <c r="G43" s="46"/>
      <c r="H43" s="50"/>
    </row>
    <row r="44" spans="2:8" s="9" customFormat="1" ht="16.5" customHeight="1">
      <c r="B44" s="46"/>
      <c r="C44" s="51"/>
      <c r="D44" s="51"/>
      <c r="E44" s="51"/>
      <c r="F44" s="49"/>
      <c r="G44" s="46"/>
      <c r="H44" s="50"/>
    </row>
    <row r="45" spans="2:8" s="9" customFormat="1" ht="16.5" customHeight="1">
      <c r="B45" s="46"/>
      <c r="C45" s="51"/>
      <c r="D45" s="51"/>
      <c r="E45" s="51"/>
      <c r="F45" s="49"/>
      <c r="G45" s="46"/>
      <c r="H45" s="50"/>
    </row>
    <row r="46" spans="2:8" s="9" customFormat="1" ht="16.5" customHeight="1">
      <c r="B46" s="46"/>
      <c r="C46" s="51"/>
      <c r="D46" s="51"/>
      <c r="E46" s="51"/>
      <c r="F46" s="49"/>
      <c r="G46" s="46"/>
      <c r="H46" s="50"/>
    </row>
    <row r="47" spans="2:8" s="9" customFormat="1" ht="16.5" customHeight="1">
      <c r="B47" s="46"/>
      <c r="C47" s="51"/>
      <c r="D47" s="51"/>
      <c r="E47" s="51"/>
      <c r="F47" s="49"/>
      <c r="G47" s="46"/>
      <c r="H47" s="50"/>
    </row>
    <row r="48" spans="2:8" s="20" customFormat="1" ht="16.5" customHeight="1">
      <c r="B48" s="46"/>
      <c r="C48" s="51"/>
      <c r="D48" s="51"/>
      <c r="E48" s="51"/>
      <c r="F48" s="49"/>
      <c r="G48" s="46"/>
      <c r="H48" s="50"/>
    </row>
    <row r="49" spans="1:8" s="20" customFormat="1" ht="16.5" customHeight="1">
      <c r="B49" s="46"/>
      <c r="C49" s="51"/>
      <c r="D49" s="51"/>
      <c r="E49" s="51"/>
      <c r="F49" s="49"/>
      <c r="G49" s="46"/>
      <c r="H49" s="50"/>
    </row>
    <row r="50" spans="1:8" s="20" customFormat="1" ht="16.5" customHeight="1">
      <c r="B50" s="46"/>
      <c r="C50" s="51"/>
      <c r="D50" s="51"/>
      <c r="E50" s="51"/>
      <c r="F50" s="49"/>
      <c r="G50" s="46"/>
      <c r="H50" s="50"/>
    </row>
    <row r="51" spans="1:8" s="20" customFormat="1" ht="16.5" customHeight="1">
      <c r="B51" s="46"/>
      <c r="C51" s="51"/>
      <c r="D51" s="51"/>
      <c r="E51" s="51"/>
      <c r="F51" s="49"/>
      <c r="G51" s="46"/>
      <c r="H51" s="50"/>
    </row>
    <row r="52" spans="1:8" s="20" customFormat="1" ht="16.5" customHeight="1">
      <c r="B52" s="46"/>
      <c r="C52" s="51"/>
      <c r="D52" s="51"/>
      <c r="E52" s="51"/>
      <c r="F52" s="49"/>
      <c r="G52" s="46"/>
      <c r="H52" s="50"/>
    </row>
    <row r="53" spans="1:8" s="20" customFormat="1" ht="16.5" customHeight="1">
      <c r="B53" s="46"/>
      <c r="C53" s="51"/>
      <c r="D53" s="51"/>
      <c r="E53" s="51"/>
      <c r="F53" s="49"/>
      <c r="G53" s="46"/>
      <c r="H53" s="50"/>
    </row>
    <row r="54" spans="1:8" s="20" customFormat="1" ht="16.5" customHeight="1">
      <c r="B54" s="52"/>
      <c r="C54" s="52"/>
      <c r="D54" s="52"/>
      <c r="E54" s="52"/>
      <c r="F54" s="53"/>
      <c r="G54" s="46"/>
      <c r="H54" s="54"/>
    </row>
    <row r="55" spans="1:8" s="9" customFormat="1" ht="16.5" customHeight="1">
      <c r="B55" s="46"/>
      <c r="C55" s="46"/>
      <c r="D55" s="46"/>
      <c r="E55" s="46"/>
      <c r="F55" s="47"/>
      <c r="G55" s="46"/>
      <c r="H55" s="48"/>
    </row>
    <row r="56" spans="1:8" s="6" customFormat="1" ht="16.5" customHeight="1">
      <c r="A56" s="18"/>
      <c r="B56" s="46"/>
      <c r="C56" s="46"/>
      <c r="D56" s="46"/>
      <c r="E56" s="46"/>
      <c r="F56" s="47"/>
      <c r="G56" s="46"/>
      <c r="H56" s="48"/>
    </row>
    <row r="57" spans="1:8" s="2" customFormat="1" ht="16.5" customHeight="1">
      <c r="A57" s="9"/>
      <c r="B57" s="46"/>
      <c r="C57" s="46"/>
      <c r="D57" s="46"/>
      <c r="E57" s="46"/>
      <c r="F57" s="47"/>
      <c r="G57" s="46"/>
      <c r="H57" s="48"/>
    </row>
    <row r="58" spans="1:8" s="5" customFormat="1" ht="16.5" customHeight="1">
      <c r="A58" s="55"/>
      <c r="B58" s="52"/>
      <c r="C58" s="52"/>
      <c r="D58" s="52"/>
      <c r="E58" s="52"/>
      <c r="F58" s="53"/>
      <c r="G58" s="46"/>
      <c r="H58" s="54"/>
    </row>
    <row r="59" spans="1:8" ht="16.5" customHeight="1">
      <c r="A59" s="56"/>
      <c r="B59" s="51"/>
      <c r="C59" s="52"/>
      <c r="D59" s="51"/>
      <c r="E59" s="51"/>
      <c r="F59" s="49"/>
      <c r="G59" s="46"/>
      <c r="H59" s="54"/>
    </row>
    <row r="60" spans="1:8" ht="16.5" customHeight="1">
      <c r="A60" s="56"/>
      <c r="B60" s="51"/>
      <c r="C60" s="52"/>
      <c r="D60" s="51"/>
      <c r="E60" s="51"/>
      <c r="F60" s="49"/>
      <c r="G60" s="46"/>
      <c r="H60" s="54"/>
    </row>
    <row r="61" spans="1:8" ht="16.5" customHeight="1">
      <c r="A61" s="56"/>
      <c r="B61" s="51"/>
      <c r="C61" s="52"/>
      <c r="D61" s="51"/>
      <c r="E61" s="51"/>
      <c r="F61" s="49"/>
      <c r="G61" s="46"/>
      <c r="H61" s="54"/>
    </row>
    <row r="62" spans="1:8" ht="16.5" customHeight="1">
      <c r="A62" s="56"/>
      <c r="B62" s="51"/>
      <c r="C62" s="52"/>
      <c r="D62" s="51"/>
      <c r="E62" s="51"/>
      <c r="F62" s="49"/>
      <c r="G62" s="46"/>
      <c r="H62" s="54"/>
    </row>
    <row r="63" spans="1:8" s="16" customFormat="1" ht="16.5" customHeight="1">
      <c r="A63" s="57"/>
      <c r="B63" s="51"/>
      <c r="C63" s="52"/>
      <c r="D63" s="51"/>
      <c r="E63" s="51"/>
      <c r="F63" s="49"/>
      <c r="G63" s="46"/>
      <c r="H63" s="54"/>
    </row>
    <row r="64" spans="1:8" ht="16.5" customHeight="1">
      <c r="A64" s="56"/>
      <c r="B64" s="51"/>
      <c r="C64" s="52"/>
      <c r="D64" s="51"/>
      <c r="E64" s="51"/>
      <c r="F64" s="49"/>
      <c r="G64" s="46"/>
      <c r="H64" s="54"/>
    </row>
    <row r="65" spans="1:8" ht="16.5" customHeight="1">
      <c r="A65" s="56"/>
      <c r="B65" s="51"/>
      <c r="C65" s="52"/>
      <c r="D65" s="51"/>
      <c r="E65" s="51"/>
      <c r="F65" s="49"/>
      <c r="G65" s="46"/>
      <c r="H65" s="54"/>
    </row>
    <row r="66" spans="1:8" s="5" customFormat="1" ht="16.5" customHeight="1">
      <c r="A66" s="55"/>
      <c r="B66" s="51"/>
      <c r="C66" s="52"/>
      <c r="D66" s="51"/>
      <c r="E66" s="51"/>
      <c r="F66" s="49"/>
      <c r="G66" s="46"/>
      <c r="H66" s="54"/>
    </row>
    <row r="67" spans="1:8" ht="16.5" customHeight="1">
      <c r="A67" s="56"/>
      <c r="B67" s="51"/>
      <c r="C67" s="52"/>
      <c r="D67" s="51"/>
      <c r="E67" s="51"/>
      <c r="F67" s="49"/>
      <c r="G67" s="46"/>
      <c r="H67" s="54"/>
    </row>
    <row r="68" spans="1:8" ht="16.5" customHeight="1">
      <c r="A68" s="56"/>
      <c r="B68" s="52"/>
      <c r="C68" s="60"/>
      <c r="D68" s="60"/>
      <c r="E68" s="60"/>
      <c r="F68" s="80"/>
      <c r="G68" s="46"/>
      <c r="H68" s="54"/>
    </row>
    <row r="69" spans="1:8" ht="16.5" customHeight="1">
      <c r="A69" s="56"/>
      <c r="B69" s="52"/>
      <c r="C69" s="52"/>
      <c r="D69" s="52"/>
      <c r="E69" s="52"/>
      <c r="F69" s="80"/>
      <c r="G69" s="46"/>
      <c r="H69" s="54"/>
    </row>
    <row r="70" spans="1:8" ht="16.5" customHeight="1">
      <c r="A70" s="56"/>
      <c r="B70" s="52"/>
      <c r="C70" s="52"/>
      <c r="D70" s="52"/>
      <c r="E70" s="52"/>
      <c r="F70" s="53"/>
      <c r="G70" s="46"/>
      <c r="H70" s="54"/>
    </row>
    <row r="71" spans="1:8" ht="16.5" customHeight="1">
      <c r="A71" s="56"/>
      <c r="B71" s="52"/>
      <c r="C71" s="52"/>
      <c r="D71" s="52"/>
      <c r="E71" s="52"/>
      <c r="F71" s="53"/>
      <c r="G71" s="46"/>
      <c r="H71" s="54"/>
    </row>
    <row r="72" spans="1:8" ht="16.5" customHeight="1">
      <c r="A72" s="56"/>
      <c r="B72" s="52"/>
      <c r="C72" s="52"/>
      <c r="D72" s="52"/>
      <c r="E72" s="52"/>
      <c r="F72" s="53"/>
      <c r="G72" s="46"/>
      <c r="H72" s="54"/>
    </row>
    <row r="73" spans="1:8" ht="16.5" customHeight="1">
      <c r="A73" s="56"/>
      <c r="B73" s="51"/>
      <c r="C73" s="51"/>
      <c r="D73" s="51"/>
      <c r="E73" s="51"/>
      <c r="F73" s="49"/>
      <c r="G73" s="46"/>
      <c r="H73" s="50"/>
    </row>
    <row r="74" spans="1:8" ht="16.5" customHeight="1">
      <c r="A74" s="56"/>
      <c r="B74" s="51"/>
      <c r="C74" s="51"/>
      <c r="D74" s="51"/>
      <c r="E74" s="51"/>
      <c r="F74" s="49"/>
      <c r="G74" s="46"/>
      <c r="H74" s="50"/>
    </row>
    <row r="75" spans="1:8" s="4" customFormat="1" ht="16.5" customHeight="1">
      <c r="A75" s="58"/>
      <c r="B75" s="61"/>
      <c r="C75" s="61"/>
      <c r="D75" s="61"/>
      <c r="E75" s="61"/>
      <c r="F75" s="81"/>
      <c r="G75" s="46"/>
      <c r="H75" s="62"/>
    </row>
    <row r="76" spans="1:8" ht="16.5" customHeight="1">
      <c r="A76" s="56"/>
      <c r="B76" s="63"/>
      <c r="C76" s="63"/>
      <c r="D76" s="63"/>
      <c r="E76" s="63"/>
      <c r="F76" s="76"/>
      <c r="G76" s="46"/>
      <c r="H76" s="64"/>
    </row>
    <row r="77" spans="1:8" ht="16.5" customHeight="1">
      <c r="A77" s="56"/>
      <c r="B77" s="61"/>
      <c r="C77" s="61"/>
      <c r="D77" s="61"/>
      <c r="E77" s="61"/>
      <c r="F77" s="81"/>
      <c r="G77" s="46"/>
      <c r="H77" s="62"/>
    </row>
    <row r="78" spans="1:8" ht="16.5" customHeight="1">
      <c r="A78" s="56"/>
      <c r="B78" s="61"/>
      <c r="C78" s="61"/>
      <c r="D78" s="61"/>
      <c r="E78" s="61"/>
      <c r="F78" s="81"/>
      <c r="G78" s="46"/>
      <c r="H78" s="62"/>
    </row>
    <row r="79" spans="1:8" s="10" customFormat="1" ht="16.5" customHeight="1">
      <c r="A79" s="59"/>
      <c r="B79" s="61"/>
      <c r="C79" s="61"/>
      <c r="D79" s="61"/>
      <c r="E79" s="61"/>
      <c r="F79" s="81"/>
      <c r="G79" s="46"/>
      <c r="H79" s="62"/>
    </row>
    <row r="80" spans="1:8" s="10" customFormat="1" ht="16.5" customHeight="1">
      <c r="A80" s="59"/>
      <c r="B80" s="60"/>
      <c r="C80" s="60"/>
      <c r="D80" s="60"/>
      <c r="E80" s="60"/>
      <c r="F80" s="80"/>
      <c r="G80" s="46"/>
      <c r="H80" s="65"/>
    </row>
    <row r="81" spans="1:8" s="10" customFormat="1" ht="16.5" customHeight="1">
      <c r="A81" s="59"/>
      <c r="B81" s="61"/>
      <c r="C81" s="61"/>
      <c r="D81" s="61"/>
      <c r="E81" s="61"/>
      <c r="F81" s="81"/>
      <c r="G81" s="46"/>
      <c r="H81" s="62"/>
    </row>
    <row r="82" spans="1:8" s="10" customFormat="1" ht="16.5" customHeight="1">
      <c r="A82" s="59"/>
      <c r="B82" s="63"/>
      <c r="C82" s="63"/>
      <c r="D82" s="63"/>
      <c r="E82" s="63"/>
      <c r="F82" s="76"/>
      <c r="G82" s="46"/>
      <c r="H82" s="64"/>
    </row>
    <row r="83" spans="1:8" s="10" customFormat="1" ht="16.5" customHeight="1">
      <c r="A83" s="59"/>
      <c r="B83" s="61"/>
      <c r="C83" s="61"/>
      <c r="D83" s="61"/>
      <c r="E83" s="61"/>
      <c r="F83" s="81"/>
      <c r="G83" s="46"/>
      <c r="H83" s="62"/>
    </row>
    <row r="84" spans="1:8" s="10" customFormat="1" ht="16.5" customHeight="1">
      <c r="A84" s="59"/>
      <c r="B84" s="63"/>
      <c r="C84" s="63"/>
      <c r="D84" s="63"/>
      <c r="E84" s="63"/>
      <c r="F84" s="76"/>
      <c r="G84" s="46"/>
      <c r="H84" s="64"/>
    </row>
    <row r="85" spans="1:8" s="11" customFormat="1" ht="16.5" customHeight="1">
      <c r="A85" s="20"/>
      <c r="B85" s="63"/>
      <c r="C85" s="63"/>
      <c r="D85" s="63"/>
      <c r="E85" s="63"/>
      <c r="F85" s="76"/>
      <c r="G85" s="46"/>
      <c r="H85" s="64"/>
    </row>
    <row r="86" spans="1:8" s="6" customFormat="1" ht="16.5" customHeight="1">
      <c r="A86" s="18"/>
      <c r="B86" s="60"/>
      <c r="C86" s="60"/>
      <c r="D86" s="60"/>
      <c r="E86" s="60"/>
      <c r="F86" s="80"/>
      <c r="G86" s="46"/>
      <c r="H86" s="65"/>
    </row>
    <row r="87" spans="1:8" s="10" customFormat="1" ht="16.5" customHeight="1">
      <c r="A87" s="59"/>
      <c r="B87" s="61"/>
      <c r="C87" s="61"/>
      <c r="D87" s="61"/>
      <c r="E87" s="61"/>
      <c r="F87" s="81"/>
      <c r="G87" s="46"/>
      <c r="H87" s="62"/>
    </row>
    <row r="88" spans="1:8" s="10" customFormat="1" ht="16.5" customHeight="1">
      <c r="A88" s="59"/>
      <c r="B88" s="61"/>
      <c r="C88" s="61"/>
      <c r="D88" s="66"/>
      <c r="E88" s="61"/>
      <c r="F88" s="81"/>
      <c r="G88" s="46"/>
      <c r="H88" s="62"/>
    </row>
    <row r="89" spans="1:8" s="10" customFormat="1" ht="16.5" customHeight="1">
      <c r="A89" s="59"/>
      <c r="B89" s="61"/>
      <c r="C89" s="61"/>
      <c r="D89" s="61"/>
      <c r="E89" s="61"/>
      <c r="F89" s="81"/>
      <c r="G89" s="46"/>
      <c r="H89" s="62"/>
    </row>
    <row r="90" spans="1:8" s="10" customFormat="1" ht="16.5" customHeight="1">
      <c r="A90" s="59"/>
      <c r="B90" s="61"/>
      <c r="C90" s="61"/>
      <c r="D90" s="61"/>
      <c r="E90" s="61"/>
      <c r="F90" s="81"/>
      <c r="G90" s="46"/>
      <c r="H90" s="62"/>
    </row>
    <row r="91" spans="1:8" s="10" customFormat="1" ht="16.5" customHeight="1">
      <c r="A91" s="59"/>
      <c r="B91" s="61"/>
      <c r="C91" s="61"/>
      <c r="D91" s="61"/>
      <c r="E91" s="61"/>
      <c r="F91" s="81"/>
      <c r="G91" s="46"/>
      <c r="H91" s="62"/>
    </row>
    <row r="92" spans="1:8" s="10" customFormat="1" ht="16.5" customHeight="1">
      <c r="A92" s="59"/>
      <c r="B92" s="61"/>
      <c r="C92" s="61"/>
      <c r="D92" s="61"/>
      <c r="E92" s="61"/>
      <c r="F92" s="81"/>
      <c r="G92" s="46"/>
      <c r="H92" s="62"/>
    </row>
    <row r="93" spans="1:8" s="2" customFormat="1" ht="16.5" customHeight="1">
      <c r="A93" s="9"/>
      <c r="B93" s="61"/>
      <c r="C93" s="61"/>
      <c r="D93" s="61"/>
      <c r="E93" s="61"/>
      <c r="F93" s="81"/>
      <c r="G93" s="46"/>
      <c r="H93" s="62"/>
    </row>
    <row r="94" spans="1:8" s="2" customFormat="1" ht="16.5" customHeight="1">
      <c r="A94" s="9"/>
      <c r="B94" s="61"/>
      <c r="C94" s="61"/>
      <c r="D94" s="61"/>
      <c r="E94" s="61"/>
      <c r="F94" s="81"/>
      <c r="G94" s="46"/>
      <c r="H94" s="62"/>
    </row>
    <row r="95" spans="1:8" ht="16.5" customHeight="1">
      <c r="A95" s="56"/>
      <c r="B95" s="61"/>
      <c r="C95" s="61"/>
      <c r="D95" s="61"/>
      <c r="E95" s="61"/>
      <c r="F95" s="81"/>
      <c r="G95" s="46"/>
      <c r="H95" s="62"/>
    </row>
    <row r="96" spans="1:8" ht="16.5" customHeight="1">
      <c r="A96" s="56"/>
      <c r="B96" s="61"/>
      <c r="C96" s="61"/>
      <c r="D96" s="61"/>
      <c r="E96" s="61"/>
      <c r="F96" s="81"/>
      <c r="G96" s="46"/>
      <c r="H96" s="62"/>
    </row>
    <row r="97" spans="1:8" ht="16.5" customHeight="1">
      <c r="A97" s="56"/>
      <c r="B97" s="61"/>
      <c r="C97" s="61"/>
      <c r="D97" s="61"/>
      <c r="E97" s="61"/>
      <c r="F97" s="81"/>
      <c r="G97" s="46"/>
      <c r="H97" s="62"/>
    </row>
    <row r="98" spans="1:8" ht="16.5" customHeight="1">
      <c r="A98" s="56"/>
      <c r="B98" s="61"/>
      <c r="C98" s="61"/>
      <c r="D98" s="61"/>
      <c r="E98" s="61"/>
      <c r="F98" s="81"/>
      <c r="G98" s="46"/>
      <c r="H98" s="62"/>
    </row>
    <row r="99" spans="1:8" ht="16.5" customHeight="1">
      <c r="A99" s="56"/>
      <c r="B99" s="61"/>
      <c r="C99" s="61"/>
      <c r="D99" s="61"/>
      <c r="E99" s="61"/>
      <c r="F99" s="81"/>
      <c r="G99" s="46"/>
      <c r="H99" s="62"/>
    </row>
    <row r="100" spans="1:8" ht="16.5" customHeight="1">
      <c r="A100" s="56"/>
      <c r="B100" s="61"/>
      <c r="C100" s="61"/>
      <c r="D100" s="61"/>
      <c r="E100" s="61"/>
      <c r="F100" s="81"/>
      <c r="G100" s="46"/>
      <c r="H100" s="62"/>
    </row>
    <row r="101" spans="1:8" ht="16.5" customHeight="1">
      <c r="A101" s="56"/>
      <c r="B101" s="61"/>
      <c r="C101" s="61"/>
      <c r="D101" s="61"/>
      <c r="E101" s="61"/>
      <c r="F101" s="81"/>
      <c r="G101" s="46"/>
      <c r="H101" s="62"/>
    </row>
    <row r="102" spans="1:8" ht="16.5" customHeight="1">
      <c r="A102" s="56"/>
      <c r="B102" s="61"/>
      <c r="C102" s="61"/>
      <c r="D102" s="61"/>
      <c r="E102" s="61"/>
      <c r="F102" s="81"/>
      <c r="G102" s="46"/>
      <c r="H102" s="62"/>
    </row>
    <row r="103" spans="1:8" ht="16.5" customHeight="1">
      <c r="A103" s="56"/>
      <c r="B103" s="63"/>
      <c r="C103" s="63"/>
      <c r="D103" s="63"/>
      <c r="E103" s="63"/>
      <c r="F103" s="76"/>
      <c r="G103" s="46"/>
      <c r="H103" s="64"/>
    </row>
    <row r="104" spans="1:8" ht="16.5" customHeight="1">
      <c r="A104" s="56"/>
      <c r="B104" s="61"/>
      <c r="C104" s="61"/>
      <c r="D104" s="61"/>
      <c r="E104" s="67"/>
      <c r="F104" s="81"/>
      <c r="G104" s="46"/>
      <c r="H104" s="62"/>
    </row>
    <row r="105" spans="1:8" ht="16.5" customHeight="1">
      <c r="A105" s="56"/>
      <c r="B105" s="61"/>
      <c r="C105" s="61"/>
      <c r="D105" s="61"/>
      <c r="E105" s="67"/>
      <c r="F105" s="81"/>
      <c r="G105" s="46"/>
      <c r="H105" s="62"/>
    </row>
    <row r="106" spans="1:8" ht="16.5" customHeight="1">
      <c r="A106" s="56"/>
      <c r="B106" s="61"/>
      <c r="C106" s="61"/>
      <c r="D106" s="61"/>
      <c r="E106" s="67"/>
      <c r="F106" s="81"/>
      <c r="G106" s="46"/>
      <c r="H106" s="62"/>
    </row>
    <row r="107" spans="1:8" s="10" customFormat="1" ht="16.5" customHeight="1">
      <c r="A107" s="59"/>
      <c r="B107" s="61"/>
      <c r="C107" s="61"/>
      <c r="D107" s="61"/>
      <c r="E107" s="67"/>
      <c r="F107" s="81"/>
      <c r="G107" s="46"/>
      <c r="H107" s="62"/>
    </row>
    <row r="108" spans="1:8" s="4" customFormat="1" ht="16.5" customHeight="1">
      <c r="A108" s="58"/>
      <c r="B108" s="61"/>
      <c r="C108" s="63"/>
      <c r="D108" s="63"/>
      <c r="E108" s="63"/>
      <c r="F108" s="76"/>
      <c r="G108" s="46"/>
      <c r="H108" s="64"/>
    </row>
    <row r="109" spans="1:8" ht="16.5" customHeight="1">
      <c r="A109" s="56"/>
      <c r="B109" s="61"/>
      <c r="C109" s="63"/>
      <c r="D109" s="63"/>
      <c r="E109" s="63"/>
      <c r="F109" s="76"/>
      <c r="G109" s="46"/>
      <c r="H109" s="64"/>
    </row>
    <row r="110" spans="1:8" ht="16.5" customHeight="1">
      <c r="A110" s="56"/>
      <c r="B110" s="61"/>
      <c r="C110" s="63"/>
      <c r="D110" s="63"/>
      <c r="E110" s="63"/>
      <c r="F110" s="76"/>
      <c r="G110" s="46"/>
      <c r="H110" s="64"/>
    </row>
    <row r="111" spans="1:8" ht="16.5" customHeight="1">
      <c r="A111" s="56"/>
      <c r="B111" s="61"/>
      <c r="C111" s="63"/>
      <c r="D111" s="63"/>
      <c r="E111" s="63"/>
      <c r="F111" s="76"/>
      <c r="G111" s="46"/>
      <c r="H111" s="64"/>
    </row>
    <row r="112" spans="1:8" ht="16.5" customHeight="1">
      <c r="A112" s="56"/>
      <c r="B112" s="68"/>
      <c r="C112" s="68"/>
      <c r="D112" s="68"/>
      <c r="E112" s="68"/>
      <c r="F112" s="82"/>
      <c r="G112" s="46"/>
      <c r="H112" s="69"/>
    </row>
    <row r="113" spans="1:8" ht="16.5" customHeight="1">
      <c r="A113" s="56"/>
      <c r="B113" s="63"/>
      <c r="C113" s="63"/>
      <c r="D113" s="60"/>
      <c r="E113" s="60"/>
      <c r="F113" s="83"/>
      <c r="G113" s="46"/>
      <c r="H113" s="69"/>
    </row>
    <row r="114" spans="1:8" ht="16.5" customHeight="1">
      <c r="A114" s="56"/>
      <c r="B114" s="70"/>
      <c r="C114" s="71"/>
      <c r="D114" s="70"/>
      <c r="E114" s="63"/>
      <c r="F114" s="84"/>
      <c r="G114" s="46"/>
      <c r="H114" s="70"/>
    </row>
    <row r="115" spans="1:8" ht="16.5" customHeight="1">
      <c r="A115" s="56"/>
      <c r="B115" s="63"/>
      <c r="C115" s="63"/>
      <c r="D115" s="72"/>
      <c r="E115" s="63"/>
      <c r="F115" s="83"/>
      <c r="G115" s="46"/>
      <c r="H115" s="73"/>
    </row>
    <row r="116" spans="1:8" ht="16.5" customHeight="1">
      <c r="A116" s="56"/>
      <c r="B116" s="63"/>
      <c r="C116" s="63"/>
      <c r="D116" s="63"/>
      <c r="E116" s="63"/>
      <c r="F116" s="76"/>
      <c r="G116" s="46"/>
      <c r="H116" s="64"/>
    </row>
    <row r="117" spans="1:8" ht="16.5" customHeight="1">
      <c r="A117" s="56"/>
      <c r="B117" s="63"/>
      <c r="C117" s="63"/>
      <c r="D117" s="63"/>
      <c r="E117" s="63"/>
      <c r="F117" s="76"/>
      <c r="G117" s="46"/>
      <c r="H117" s="64"/>
    </row>
    <row r="118" spans="1:8" ht="16.5" customHeight="1">
      <c r="A118" s="56"/>
      <c r="B118" s="63"/>
      <c r="C118" s="63"/>
      <c r="D118" s="63"/>
      <c r="E118" s="63"/>
      <c r="F118" s="76"/>
      <c r="G118" s="46"/>
      <c r="H118" s="64"/>
    </row>
    <row r="119" spans="1:8" ht="16.5" customHeight="1">
      <c r="A119" s="56"/>
      <c r="B119" s="63"/>
      <c r="C119" s="63"/>
      <c r="D119" s="63"/>
      <c r="E119" s="63"/>
      <c r="F119" s="76"/>
      <c r="G119" s="46"/>
      <c r="H119" s="64"/>
    </row>
    <row r="120" spans="1:8" ht="16.5" customHeight="1">
      <c r="A120" s="56"/>
      <c r="B120" s="60"/>
      <c r="C120" s="60"/>
      <c r="D120" s="60"/>
      <c r="E120" s="74"/>
      <c r="F120" s="80"/>
      <c r="G120" s="46"/>
      <c r="H120" s="65"/>
    </row>
    <row r="121" spans="1:8" ht="16.5" customHeight="1">
      <c r="A121" s="56"/>
      <c r="B121" s="70"/>
      <c r="C121" s="71"/>
      <c r="D121" s="70"/>
      <c r="E121" s="63"/>
      <c r="F121" s="84"/>
      <c r="G121" s="46"/>
      <c r="H121" s="70"/>
    </row>
    <row r="122" spans="1:8" ht="16.5" customHeight="1">
      <c r="A122" s="56"/>
      <c r="B122" s="70"/>
      <c r="C122" s="71"/>
      <c r="D122" s="70"/>
      <c r="E122" s="63"/>
      <c r="F122" s="84"/>
      <c r="G122" s="46"/>
      <c r="H122" s="70"/>
    </row>
    <row r="123" spans="1:8" s="4" customFormat="1" ht="16.5" customHeight="1">
      <c r="A123" s="58"/>
      <c r="B123" s="63"/>
      <c r="C123" s="63"/>
      <c r="D123" s="61"/>
      <c r="E123" s="60"/>
      <c r="F123" s="83"/>
      <c r="G123" s="46"/>
      <c r="H123" s="69"/>
    </row>
    <row r="124" spans="1:8" ht="16.5" customHeight="1">
      <c r="A124" s="56"/>
      <c r="B124" s="70"/>
      <c r="C124" s="71"/>
      <c r="D124" s="70"/>
      <c r="E124" s="63"/>
      <c r="F124" s="84"/>
      <c r="G124" s="46"/>
      <c r="H124" s="70"/>
    </row>
    <row r="125" spans="1:8" ht="16.5" customHeight="1">
      <c r="A125" s="56"/>
      <c r="B125" s="70"/>
      <c r="C125" s="75"/>
      <c r="D125" s="70"/>
      <c r="E125" s="63"/>
      <c r="F125" s="85"/>
      <c r="G125" s="46"/>
      <c r="H125" s="70"/>
    </row>
    <row r="126" spans="1:8" ht="16.5" customHeight="1">
      <c r="A126" s="56"/>
      <c r="B126" s="63"/>
      <c r="C126" s="63"/>
      <c r="D126" s="60"/>
      <c r="E126" s="61"/>
      <c r="F126" s="83"/>
      <c r="G126" s="46"/>
      <c r="H126" s="69"/>
    </row>
    <row r="127" spans="1:8" ht="16.5" customHeight="1">
      <c r="A127" s="56"/>
      <c r="B127" s="63"/>
      <c r="C127" s="63"/>
      <c r="D127" s="63"/>
      <c r="E127" s="63"/>
      <c r="F127" s="76"/>
      <c r="G127" s="46"/>
      <c r="H127" s="64"/>
    </row>
    <row r="128" spans="1:8" s="2" customFormat="1" ht="16.5" customHeight="1">
      <c r="A128" s="9"/>
      <c r="B128" s="63"/>
      <c r="C128" s="63"/>
      <c r="D128" s="63"/>
      <c r="E128" s="63"/>
      <c r="F128" s="76"/>
      <c r="G128" s="46"/>
      <c r="H128" s="64"/>
    </row>
    <row r="129" spans="1:8" s="2" customFormat="1" ht="16.5" customHeight="1">
      <c r="A129" s="9"/>
      <c r="B129" s="63"/>
      <c r="C129" s="63"/>
      <c r="D129" s="63"/>
      <c r="E129" s="63"/>
      <c r="F129" s="76"/>
      <c r="G129" s="46"/>
      <c r="H129" s="64"/>
    </row>
    <row r="130" spans="1:8" s="2" customFormat="1" ht="16.5" customHeight="1">
      <c r="A130" s="9"/>
      <c r="B130" s="63"/>
      <c r="C130" s="63"/>
      <c r="D130" s="63"/>
      <c r="E130" s="63"/>
      <c r="F130" s="76"/>
      <c r="G130" s="46"/>
      <c r="H130" s="64"/>
    </row>
    <row r="131" spans="1:8" s="2" customFormat="1" ht="16.5" customHeight="1">
      <c r="A131" s="9"/>
      <c r="B131" s="63"/>
      <c r="C131" s="63"/>
      <c r="D131" s="63"/>
      <c r="E131" s="63"/>
      <c r="F131" s="76"/>
      <c r="G131" s="46"/>
      <c r="H131" s="64"/>
    </row>
    <row r="132" spans="1:8" s="2" customFormat="1" ht="16.5" customHeight="1">
      <c r="A132" s="9"/>
      <c r="B132" s="60"/>
      <c r="C132" s="60"/>
      <c r="D132" s="60"/>
      <c r="E132" s="60"/>
      <c r="F132" s="80"/>
      <c r="G132" s="46"/>
      <c r="H132" s="65"/>
    </row>
    <row r="133" spans="1:8" s="11" customFormat="1" ht="16.5" customHeight="1">
      <c r="A133" s="20"/>
      <c r="B133" s="60"/>
      <c r="C133" s="60"/>
      <c r="D133" s="60"/>
      <c r="E133" s="60"/>
      <c r="F133" s="80"/>
      <c r="G133" s="46"/>
      <c r="H133" s="65"/>
    </row>
    <row r="134" spans="1:8" s="6" customFormat="1" ht="16.5" customHeight="1">
      <c r="A134" s="18"/>
      <c r="B134" s="60"/>
      <c r="C134" s="60"/>
      <c r="D134" s="60"/>
      <c r="E134" s="60"/>
      <c r="F134" s="80"/>
      <c r="G134" s="46"/>
      <c r="H134" s="65"/>
    </row>
    <row r="135" spans="1:8" s="2" customFormat="1" ht="16.5" customHeight="1">
      <c r="A135" s="9"/>
      <c r="B135" s="60"/>
      <c r="C135" s="60"/>
      <c r="D135" s="60"/>
      <c r="E135" s="60"/>
      <c r="F135" s="80"/>
      <c r="G135" s="46"/>
      <c r="H135" s="65"/>
    </row>
    <row r="136" spans="1:8" s="2" customFormat="1" ht="16.5" customHeight="1">
      <c r="A136" s="9"/>
      <c r="B136" s="60"/>
      <c r="C136" s="60"/>
      <c r="D136" s="60"/>
      <c r="E136" s="60"/>
      <c r="F136" s="80"/>
      <c r="G136" s="46"/>
      <c r="H136" s="65"/>
    </row>
    <row r="137" spans="1:8" s="6" customFormat="1" ht="16.5" customHeight="1">
      <c r="A137" s="18"/>
      <c r="B137" s="60"/>
      <c r="C137" s="60"/>
      <c r="D137" s="60"/>
      <c r="E137" s="60"/>
      <c r="F137" s="80"/>
      <c r="G137" s="46"/>
      <c r="H137" s="65"/>
    </row>
    <row r="138" spans="1:8" s="6" customFormat="1" ht="16.5" customHeight="1">
      <c r="A138" s="18"/>
      <c r="B138" s="60"/>
      <c r="C138" s="60"/>
      <c r="D138" s="60"/>
      <c r="E138" s="60"/>
      <c r="F138" s="80"/>
      <c r="G138" s="46"/>
      <c r="H138" s="65"/>
    </row>
    <row r="139" spans="1:8" s="11" customFormat="1" ht="16.5" customHeight="1">
      <c r="A139" s="20"/>
      <c r="B139" s="60"/>
      <c r="C139" s="60"/>
      <c r="D139" s="60"/>
      <c r="E139" s="60"/>
      <c r="F139" s="80"/>
      <c r="G139" s="46"/>
      <c r="H139" s="65"/>
    </row>
    <row r="140" spans="1:8" s="2" customFormat="1" ht="16.5" customHeight="1">
      <c r="A140" s="9"/>
      <c r="B140" s="60"/>
      <c r="C140" s="60"/>
      <c r="D140" s="60"/>
      <c r="E140" s="60"/>
      <c r="F140" s="80"/>
      <c r="G140" s="46"/>
      <c r="H140" s="65"/>
    </row>
    <row r="141" spans="1:8" s="2" customFormat="1" ht="16.5" customHeight="1">
      <c r="A141" s="9"/>
      <c r="B141" s="63"/>
      <c r="C141" s="63"/>
      <c r="D141" s="63"/>
      <c r="E141" s="63"/>
      <c r="F141" s="76"/>
      <c r="G141" s="46"/>
      <c r="H141" s="64"/>
    </row>
    <row r="142" spans="1:8" s="2" customFormat="1" ht="16.5" customHeight="1">
      <c r="A142" s="9"/>
      <c r="B142" s="52"/>
      <c r="C142" s="61"/>
      <c r="D142" s="60"/>
      <c r="E142" s="77"/>
      <c r="F142" s="81"/>
      <c r="G142" s="46"/>
      <c r="H142" s="62"/>
    </row>
    <row r="143" spans="1:8" s="2" customFormat="1" ht="16.5" customHeight="1">
      <c r="A143" s="9"/>
      <c r="B143" s="63"/>
      <c r="C143" s="63"/>
      <c r="D143" s="63"/>
      <c r="E143" s="63"/>
      <c r="F143" s="76"/>
      <c r="G143" s="46"/>
      <c r="H143" s="64"/>
    </row>
    <row r="144" spans="1:8" s="2" customFormat="1" ht="16.5" customHeight="1">
      <c r="A144" s="9"/>
      <c r="B144" s="63"/>
      <c r="C144" s="63"/>
      <c r="D144" s="63"/>
      <c r="E144" s="63"/>
      <c r="F144" s="76"/>
      <c r="G144" s="46"/>
      <c r="H144" s="64"/>
    </row>
    <row r="145" spans="1:8" s="2" customFormat="1" ht="16.5" customHeight="1">
      <c r="A145" s="9"/>
      <c r="B145" s="61"/>
      <c r="C145" s="61"/>
      <c r="D145" s="61"/>
      <c r="E145" s="61"/>
      <c r="F145" s="81"/>
      <c r="G145" s="46"/>
      <c r="H145" s="62"/>
    </row>
    <row r="146" spans="1:8" s="2" customFormat="1" ht="16.5" customHeight="1">
      <c r="A146" s="9"/>
      <c r="B146" s="61"/>
      <c r="C146" s="61"/>
      <c r="D146" s="61"/>
      <c r="E146" s="61"/>
      <c r="F146" s="81"/>
      <c r="G146" s="46"/>
      <c r="H146" s="62"/>
    </row>
    <row r="147" spans="1:8" s="2" customFormat="1" ht="16.5" customHeight="1">
      <c r="A147" s="9"/>
      <c r="B147" s="61"/>
      <c r="C147" s="61"/>
      <c r="D147" s="61"/>
      <c r="E147" s="61"/>
      <c r="F147" s="81"/>
      <c r="G147" s="46"/>
      <c r="H147" s="62"/>
    </row>
    <row r="148" spans="1:8" s="2" customFormat="1" ht="16.5" customHeight="1">
      <c r="A148" s="9"/>
      <c r="B148" s="61"/>
      <c r="C148" s="60"/>
      <c r="D148" s="61"/>
      <c r="E148" s="60"/>
      <c r="F148" s="81"/>
      <c r="G148" s="46"/>
      <c r="H148" s="62"/>
    </row>
    <row r="149" spans="1:8" s="2" customFormat="1" ht="16.5" customHeight="1">
      <c r="A149" s="9"/>
      <c r="B149" s="61"/>
      <c r="C149" s="61"/>
      <c r="D149" s="61"/>
      <c r="E149" s="61"/>
      <c r="F149" s="81"/>
      <c r="G149" s="46"/>
      <c r="H149" s="62"/>
    </row>
    <row r="150" spans="1:8" s="2" customFormat="1" ht="16.5" customHeight="1">
      <c r="A150" s="9"/>
      <c r="B150" s="61"/>
      <c r="C150" s="61"/>
      <c r="D150" s="61"/>
      <c r="E150" s="61"/>
      <c r="F150" s="81"/>
      <c r="G150" s="46"/>
      <c r="H150" s="62"/>
    </row>
    <row r="151" spans="1:8" s="2" customFormat="1" ht="16.5" customHeight="1">
      <c r="A151" s="9"/>
      <c r="B151" s="61"/>
      <c r="C151" s="61"/>
      <c r="D151" s="61"/>
      <c r="E151" s="61"/>
      <c r="F151" s="81"/>
      <c r="G151" s="46"/>
      <c r="H151" s="62"/>
    </row>
    <row r="152" spans="1:8" s="2" customFormat="1" ht="16.5" customHeight="1">
      <c r="A152" s="9"/>
      <c r="B152" s="61"/>
      <c r="C152" s="61"/>
      <c r="D152" s="61"/>
      <c r="E152" s="61"/>
      <c r="F152" s="81"/>
      <c r="G152" s="46"/>
      <c r="H152" s="62"/>
    </row>
    <row r="153" spans="1:8" s="2" customFormat="1" ht="16.5" customHeight="1">
      <c r="A153" s="9"/>
      <c r="B153" s="61"/>
      <c r="C153" s="61"/>
      <c r="D153" s="61"/>
      <c r="E153" s="61"/>
      <c r="F153" s="81"/>
      <c r="G153" s="46"/>
      <c r="H153" s="62"/>
    </row>
    <row r="154" spans="1:8" s="2" customFormat="1" ht="16.5" customHeight="1">
      <c r="A154" s="9"/>
      <c r="B154" s="61"/>
      <c r="C154" s="61"/>
      <c r="D154" s="61"/>
      <c r="E154" s="61"/>
      <c r="F154" s="81"/>
      <c r="G154" s="46"/>
      <c r="H154" s="62"/>
    </row>
    <row r="155" spans="1:8" s="2" customFormat="1" ht="16.5" customHeight="1">
      <c r="A155" s="9"/>
      <c r="B155" s="61"/>
      <c r="C155" s="61"/>
      <c r="D155" s="61"/>
      <c r="E155" s="61"/>
      <c r="F155" s="81"/>
      <c r="G155" s="46"/>
      <c r="H155" s="62"/>
    </row>
    <row r="156" spans="1:8" s="6" customFormat="1" ht="16.5" customHeight="1">
      <c r="A156" s="18"/>
      <c r="B156" s="61"/>
      <c r="C156" s="78"/>
      <c r="D156" s="61"/>
      <c r="E156" s="61"/>
      <c r="F156" s="81"/>
      <c r="G156" s="46"/>
      <c r="H156" s="62"/>
    </row>
    <row r="157" spans="1:8" s="2" customFormat="1" ht="16.5" customHeight="1">
      <c r="A157" s="9"/>
      <c r="B157" s="61"/>
      <c r="C157" s="78"/>
      <c r="D157" s="61"/>
      <c r="E157" s="61"/>
      <c r="F157" s="81"/>
      <c r="G157" s="46"/>
      <c r="H157" s="62"/>
    </row>
    <row r="158" spans="1:8" s="2" customFormat="1" ht="16.5" customHeight="1">
      <c r="A158" s="9"/>
      <c r="B158" s="63"/>
      <c r="C158" s="63"/>
      <c r="D158" s="63"/>
      <c r="E158" s="71"/>
      <c r="F158" s="76"/>
      <c r="G158" s="46"/>
      <c r="H158" s="64"/>
    </row>
    <row r="159" spans="1:8" s="2" customFormat="1" ht="16.5" customHeight="1">
      <c r="A159" s="9"/>
      <c r="B159" s="63"/>
      <c r="C159" s="63"/>
      <c r="D159" s="63"/>
      <c r="E159" s="63"/>
      <c r="F159" s="76"/>
      <c r="G159" s="46"/>
      <c r="H159" s="64"/>
    </row>
    <row r="160" spans="1:8" s="2" customFormat="1" ht="16.5" customHeight="1">
      <c r="A160" s="9"/>
      <c r="B160" s="63"/>
      <c r="C160" s="63"/>
      <c r="D160" s="63"/>
      <c r="E160" s="63"/>
      <c r="F160" s="76"/>
      <c r="G160" s="46"/>
      <c r="H160" s="64"/>
    </row>
    <row r="161" spans="1:8" s="2" customFormat="1" ht="16.5" customHeight="1">
      <c r="A161" s="9"/>
      <c r="B161" s="63"/>
      <c r="C161" s="63"/>
      <c r="D161" s="63"/>
      <c r="E161" s="63"/>
      <c r="F161" s="76"/>
      <c r="G161" s="46"/>
      <c r="H161" s="64"/>
    </row>
    <row r="162" spans="1:8" s="2" customFormat="1" ht="16.5" customHeight="1">
      <c r="A162" s="9"/>
      <c r="B162" s="63"/>
      <c r="C162" s="63"/>
      <c r="D162" s="63"/>
      <c r="E162" s="63"/>
      <c r="F162" s="76"/>
      <c r="G162" s="46"/>
      <c r="H162" s="64"/>
    </row>
    <row r="163" spans="1:8" s="2" customFormat="1" ht="16.5" customHeight="1">
      <c r="A163" s="9"/>
      <c r="B163" s="63"/>
      <c r="C163" s="63"/>
      <c r="D163" s="63"/>
      <c r="E163" s="63"/>
      <c r="F163" s="76"/>
      <c r="G163" s="46"/>
      <c r="H163" s="64"/>
    </row>
    <row r="164" spans="1:8" s="2" customFormat="1" ht="16.5" customHeight="1">
      <c r="A164" s="9"/>
      <c r="B164" s="60"/>
      <c r="C164" s="60"/>
      <c r="D164" s="60"/>
      <c r="E164" s="60"/>
      <c r="F164" s="80"/>
      <c r="G164" s="46"/>
      <c r="H164" s="65"/>
    </row>
    <row r="165" spans="1:8" s="11" customFormat="1" ht="16.5" customHeight="1">
      <c r="A165" s="20"/>
      <c r="B165" s="60"/>
      <c r="C165" s="61"/>
      <c r="D165" s="61"/>
      <c r="E165" s="61"/>
      <c r="F165" s="81"/>
      <c r="G165" s="46"/>
      <c r="H165" s="65"/>
    </row>
    <row r="166" spans="1:8" s="4" customFormat="1" ht="16.5" customHeight="1">
      <c r="A166" s="58"/>
      <c r="B166" s="60"/>
      <c r="C166" s="79"/>
      <c r="D166" s="60"/>
      <c r="E166" s="60"/>
      <c r="F166" s="80"/>
      <c r="G166" s="46"/>
      <c r="H166" s="65"/>
    </row>
    <row r="167" spans="1:8" s="4" customFormat="1" ht="16.5" customHeight="1">
      <c r="A167" s="58"/>
      <c r="B167" s="60"/>
      <c r="C167" s="79"/>
      <c r="D167" s="60"/>
      <c r="E167" s="60"/>
      <c r="F167" s="80"/>
      <c r="G167" s="46"/>
      <c r="H167" s="65"/>
    </row>
    <row r="168" spans="1:8" s="4" customFormat="1" ht="16.5" customHeight="1">
      <c r="A168" s="58"/>
      <c r="B168" s="60"/>
      <c r="C168" s="79"/>
      <c r="D168" s="60"/>
      <c r="E168" s="60"/>
      <c r="F168" s="80"/>
      <c r="G168" s="46"/>
      <c r="H168" s="65"/>
    </row>
    <row r="169" spans="1:8" s="4" customFormat="1" ht="16.5" customHeight="1">
      <c r="A169" s="58"/>
      <c r="B169" s="60"/>
      <c r="C169" s="79"/>
      <c r="D169" s="60"/>
      <c r="E169" s="60"/>
      <c r="F169" s="80"/>
      <c r="G169" s="46"/>
      <c r="H169" s="65"/>
    </row>
    <row r="170" spans="1:8" s="4" customFormat="1" ht="16.5" customHeight="1">
      <c r="A170" s="58"/>
      <c r="B170" s="60"/>
      <c r="C170" s="79"/>
      <c r="D170" s="60"/>
      <c r="E170" s="60"/>
      <c r="F170" s="80"/>
      <c r="G170" s="46"/>
      <c r="H170" s="65"/>
    </row>
    <row r="171" spans="1:8" s="4" customFormat="1" ht="16.5" customHeight="1">
      <c r="A171" s="58"/>
      <c r="B171" s="60"/>
      <c r="C171" s="79"/>
      <c r="D171" s="60"/>
      <c r="E171" s="60"/>
      <c r="F171" s="80"/>
      <c r="G171" s="46"/>
      <c r="H171" s="65"/>
    </row>
    <row r="172" spans="1:8" s="4" customFormat="1" ht="16.5" customHeight="1">
      <c r="A172" s="58"/>
      <c r="B172" s="60"/>
      <c r="C172" s="79"/>
      <c r="D172" s="60"/>
      <c r="E172" s="60"/>
      <c r="F172" s="80"/>
      <c r="G172" s="46"/>
      <c r="H172" s="65"/>
    </row>
    <row r="173" spans="1:8" s="4" customFormat="1" ht="16.5" customHeight="1">
      <c r="A173" s="58"/>
      <c r="B173" s="60"/>
      <c r="C173" s="79"/>
      <c r="D173" s="60"/>
      <c r="E173" s="60"/>
      <c r="F173" s="80"/>
      <c r="G173" s="46"/>
      <c r="H173" s="65"/>
    </row>
    <row r="174" spans="1:8" s="4" customFormat="1" ht="16.5" customHeight="1">
      <c r="A174" s="58"/>
      <c r="B174" s="60"/>
      <c r="C174" s="79"/>
      <c r="D174" s="60"/>
      <c r="E174" s="60"/>
      <c r="F174" s="80"/>
      <c r="G174" s="46"/>
      <c r="H174" s="65"/>
    </row>
    <row r="175" spans="1:8" s="4" customFormat="1" ht="16.5" customHeight="1">
      <c r="A175" s="58"/>
      <c r="B175" s="60"/>
      <c r="C175" s="79"/>
      <c r="D175" s="60"/>
      <c r="E175" s="60"/>
      <c r="F175" s="80"/>
      <c r="G175" s="46"/>
      <c r="H175" s="65"/>
    </row>
    <row r="176" spans="1:8" s="4" customFormat="1" ht="16.5" customHeight="1">
      <c r="A176" s="58"/>
      <c r="B176" s="60"/>
      <c r="C176" s="79"/>
      <c r="D176" s="60"/>
      <c r="E176" s="60"/>
      <c r="F176" s="80"/>
      <c r="G176" s="46"/>
      <c r="H176" s="65"/>
    </row>
    <row r="177" spans="1:8" s="4" customFormat="1" ht="16.5" customHeight="1">
      <c r="A177" s="58"/>
      <c r="B177" s="60"/>
      <c r="C177" s="79"/>
      <c r="D177" s="60"/>
      <c r="E177" s="60"/>
      <c r="F177" s="80"/>
      <c r="G177" s="46"/>
      <c r="H177" s="65"/>
    </row>
    <row r="178" spans="1:8" s="4" customFormat="1" ht="16.5" customHeight="1">
      <c r="A178" s="58"/>
      <c r="B178" s="60"/>
      <c r="C178" s="79"/>
      <c r="D178" s="60"/>
      <c r="E178" s="60"/>
      <c r="F178" s="80"/>
      <c r="G178" s="46"/>
      <c r="H178" s="65"/>
    </row>
    <row r="179" spans="1:8" s="4" customFormat="1" ht="16.5" customHeight="1">
      <c r="A179" s="58"/>
      <c r="B179" s="60"/>
      <c r="C179" s="79"/>
      <c r="D179" s="60"/>
      <c r="E179" s="60"/>
      <c r="F179" s="80"/>
      <c r="G179" s="46"/>
      <c r="H179" s="65"/>
    </row>
    <row r="180" spans="1:8" s="4" customFormat="1" ht="16.5" customHeight="1">
      <c r="A180" s="58"/>
      <c r="B180" s="60"/>
      <c r="C180" s="79"/>
      <c r="D180" s="60"/>
      <c r="E180" s="60"/>
      <c r="F180" s="80"/>
      <c r="G180" s="46"/>
      <c r="H180" s="65"/>
    </row>
    <row r="181" spans="1:8" s="4" customFormat="1" ht="16.5" customHeight="1">
      <c r="A181" s="58"/>
      <c r="B181" s="60"/>
      <c r="C181" s="79"/>
      <c r="D181" s="60"/>
      <c r="E181" s="60"/>
      <c r="F181" s="80"/>
      <c r="G181" s="46"/>
      <c r="H181" s="65"/>
    </row>
    <row r="182" spans="1:8" s="4" customFormat="1" ht="16.5" customHeight="1">
      <c r="A182" s="58"/>
      <c r="B182" s="60"/>
      <c r="C182" s="79"/>
      <c r="D182" s="60"/>
      <c r="E182" s="60"/>
      <c r="F182" s="80"/>
      <c r="G182" s="46"/>
      <c r="H182" s="65"/>
    </row>
    <row r="183" spans="1:8" s="4" customFormat="1" ht="16.5" customHeight="1">
      <c r="A183" s="58"/>
      <c r="B183" s="60"/>
      <c r="C183" s="79"/>
      <c r="D183" s="60"/>
      <c r="E183" s="60"/>
      <c r="F183" s="80"/>
      <c r="G183" s="46"/>
      <c r="H183" s="65"/>
    </row>
    <row r="184" spans="1:8" s="4" customFormat="1" ht="16.5" customHeight="1">
      <c r="A184" s="58"/>
      <c r="B184" s="60"/>
      <c r="C184" s="79"/>
      <c r="D184" s="60"/>
      <c r="E184" s="60"/>
      <c r="F184" s="80"/>
      <c r="G184" s="46"/>
      <c r="H184" s="65"/>
    </row>
    <row r="185" spans="1:8" s="4" customFormat="1" ht="16.5" customHeight="1">
      <c r="A185" s="58"/>
      <c r="B185" s="60"/>
      <c r="C185" s="79"/>
      <c r="D185" s="60"/>
      <c r="E185" s="60"/>
      <c r="F185" s="80"/>
      <c r="G185" s="46"/>
      <c r="H185" s="65"/>
    </row>
    <row r="186" spans="1:8" s="4" customFormat="1" ht="16.5" customHeight="1">
      <c r="A186" s="58"/>
      <c r="B186" s="60"/>
      <c r="C186" s="79"/>
      <c r="D186" s="60"/>
      <c r="E186" s="60"/>
      <c r="F186" s="80"/>
      <c r="G186" s="46"/>
      <c r="H186" s="65"/>
    </row>
    <row r="187" spans="1:8" s="4" customFormat="1" ht="16.5" customHeight="1">
      <c r="A187" s="58"/>
      <c r="B187" s="60"/>
      <c r="C187" s="79"/>
      <c r="D187" s="60"/>
      <c r="E187" s="60"/>
      <c r="F187" s="80"/>
      <c r="G187" s="46"/>
      <c r="H187" s="65"/>
    </row>
    <row r="188" spans="1:8" s="4" customFormat="1" ht="16.5" customHeight="1">
      <c r="A188" s="58"/>
      <c r="B188" s="60"/>
      <c r="C188" s="79"/>
      <c r="D188" s="60"/>
      <c r="E188" s="60"/>
      <c r="F188" s="80"/>
      <c r="G188" s="46"/>
      <c r="H188" s="65"/>
    </row>
    <row r="189" spans="1:8" s="4" customFormat="1" ht="16.5" customHeight="1">
      <c r="A189" s="58"/>
      <c r="B189" s="60"/>
      <c r="C189" s="79"/>
      <c r="D189" s="60"/>
      <c r="E189" s="60"/>
      <c r="F189" s="80"/>
      <c r="G189" s="46"/>
      <c r="H189" s="65"/>
    </row>
    <row r="190" spans="1:8" s="4" customFormat="1" ht="16.5" customHeight="1">
      <c r="A190" s="58"/>
      <c r="B190" s="60"/>
      <c r="C190" s="79"/>
      <c r="D190" s="60"/>
      <c r="E190" s="60"/>
      <c r="F190" s="80"/>
      <c r="G190" s="46"/>
      <c r="H190" s="65"/>
    </row>
    <row r="191" spans="1:8" s="4" customFormat="1" ht="16.5" customHeight="1">
      <c r="A191" s="58"/>
      <c r="B191" s="60"/>
      <c r="C191" s="79"/>
      <c r="D191" s="60"/>
      <c r="E191" s="60"/>
      <c r="F191" s="80"/>
      <c r="G191" s="46"/>
      <c r="H191" s="65"/>
    </row>
    <row r="192" spans="1:8" s="4" customFormat="1" ht="16.5" customHeight="1">
      <c r="A192" s="58"/>
      <c r="B192" s="60"/>
      <c r="C192" s="79"/>
      <c r="D192" s="60"/>
      <c r="E192" s="60"/>
      <c r="F192" s="80"/>
      <c r="G192" s="46"/>
      <c r="H192" s="65"/>
    </row>
    <row r="193" spans="1:8" s="4" customFormat="1" ht="16.5" customHeight="1">
      <c r="A193" s="58"/>
      <c r="B193" s="60"/>
      <c r="C193" s="79"/>
      <c r="D193" s="60"/>
      <c r="E193" s="60"/>
      <c r="F193" s="80"/>
      <c r="G193" s="46"/>
      <c r="H193" s="65"/>
    </row>
    <row r="194" spans="1:8" s="4" customFormat="1" ht="16.5" customHeight="1">
      <c r="A194" s="58"/>
      <c r="B194" s="60"/>
      <c r="C194" s="79"/>
      <c r="D194" s="60"/>
      <c r="E194" s="60"/>
      <c r="F194" s="80"/>
      <c r="G194" s="46"/>
      <c r="H194" s="65"/>
    </row>
    <row r="195" spans="1:8" s="4" customFormat="1" ht="16.5" customHeight="1">
      <c r="A195" s="58"/>
      <c r="B195" s="60"/>
      <c r="C195" s="79"/>
      <c r="D195" s="60"/>
      <c r="E195" s="60"/>
      <c r="F195" s="80"/>
      <c r="G195" s="46"/>
      <c r="H195" s="65"/>
    </row>
    <row r="196" spans="1:8" s="4" customFormat="1" ht="16.5" customHeight="1">
      <c r="A196" s="58"/>
      <c r="B196" s="60"/>
      <c r="C196" s="79"/>
      <c r="D196" s="60"/>
      <c r="E196" s="60"/>
      <c r="F196" s="80"/>
      <c r="G196" s="46"/>
      <c r="H196" s="65"/>
    </row>
    <row r="197" spans="1:8" s="4" customFormat="1" ht="16.5" customHeight="1">
      <c r="A197" s="58"/>
      <c r="B197" s="60"/>
      <c r="C197" s="79"/>
      <c r="D197" s="60"/>
      <c r="E197" s="60"/>
      <c r="F197" s="80"/>
      <c r="G197" s="46"/>
      <c r="H197" s="65"/>
    </row>
    <row r="198" spans="1:8" s="4" customFormat="1" ht="16.5" customHeight="1">
      <c r="A198" s="58"/>
      <c r="B198" s="60"/>
      <c r="C198" s="79"/>
      <c r="D198" s="60"/>
      <c r="E198" s="60"/>
      <c r="F198" s="80"/>
      <c r="G198" s="46"/>
      <c r="H198" s="65"/>
    </row>
    <row r="199" spans="1:8" s="4" customFormat="1" ht="16.5" customHeight="1">
      <c r="A199" s="58"/>
      <c r="B199" s="60"/>
      <c r="C199" s="79"/>
      <c r="D199" s="60"/>
      <c r="E199" s="60"/>
      <c r="F199" s="80"/>
      <c r="G199" s="46"/>
      <c r="H199" s="65"/>
    </row>
    <row r="200" spans="1:8" s="4" customFormat="1" ht="16.5" customHeight="1">
      <c r="A200" s="58"/>
      <c r="B200" s="60"/>
      <c r="C200" s="79"/>
      <c r="D200" s="60"/>
      <c r="E200" s="60"/>
      <c r="F200" s="80"/>
      <c r="G200" s="60"/>
      <c r="H200" s="65"/>
    </row>
    <row r="201" spans="1:8" s="4" customFormat="1" ht="16.5" customHeight="1">
      <c r="A201" s="58"/>
      <c r="B201" s="60"/>
      <c r="C201" s="79"/>
      <c r="D201" s="60"/>
      <c r="E201" s="60"/>
      <c r="F201" s="80"/>
      <c r="G201" s="60"/>
      <c r="H201" s="65"/>
    </row>
    <row r="202" spans="1:8" s="4" customFormat="1" ht="16.5" customHeight="1">
      <c r="A202" s="58"/>
      <c r="B202" s="60"/>
      <c r="C202" s="79"/>
      <c r="D202" s="60"/>
      <c r="E202" s="60"/>
      <c r="F202" s="80"/>
      <c r="G202" s="60"/>
      <c r="H202" s="65"/>
    </row>
    <row r="203" spans="1:8" s="4" customFormat="1" ht="16.5" customHeight="1">
      <c r="A203" s="58"/>
      <c r="B203" s="60"/>
      <c r="C203" s="79"/>
      <c r="D203" s="60"/>
      <c r="E203" s="60"/>
      <c r="F203" s="80"/>
      <c r="G203" s="60"/>
      <c r="H203" s="65"/>
    </row>
    <row r="204" spans="1:8" s="4" customFormat="1" ht="16.5" customHeight="1">
      <c r="A204" s="58"/>
      <c r="B204" s="60"/>
      <c r="C204" s="79"/>
      <c r="D204" s="60"/>
      <c r="E204" s="60"/>
      <c r="F204" s="80"/>
      <c r="G204" s="60"/>
      <c r="H204" s="65"/>
    </row>
    <row r="205" spans="1:8" s="4" customFormat="1" ht="16.5" customHeight="1">
      <c r="A205" s="58"/>
      <c r="B205" s="60"/>
      <c r="C205" s="79"/>
      <c r="D205" s="60"/>
      <c r="E205" s="60"/>
      <c r="F205" s="80"/>
      <c r="G205" s="60"/>
      <c r="H205" s="65"/>
    </row>
    <row r="206" spans="1:8" s="4" customFormat="1" ht="16.5" customHeight="1">
      <c r="A206" s="58"/>
      <c r="B206" s="60"/>
      <c r="C206" s="79"/>
      <c r="D206" s="60"/>
      <c r="E206" s="60"/>
      <c r="F206" s="80"/>
      <c r="G206" s="60"/>
      <c r="H206" s="65"/>
    </row>
    <row r="207" spans="1:8" s="4" customFormat="1" ht="16.5" customHeight="1">
      <c r="A207" s="58"/>
      <c r="B207" s="60"/>
      <c r="C207" s="79"/>
      <c r="D207" s="60"/>
      <c r="E207" s="60"/>
      <c r="F207" s="80"/>
      <c r="G207" s="60"/>
      <c r="H207" s="65"/>
    </row>
    <row r="208" spans="1:8" s="4" customFormat="1" ht="16.5" customHeight="1">
      <c r="A208" s="58"/>
      <c r="B208" s="60"/>
      <c r="C208" s="79"/>
      <c r="D208" s="60"/>
      <c r="E208" s="60"/>
      <c r="F208" s="80"/>
      <c r="G208" s="60"/>
      <c r="H208" s="65"/>
    </row>
    <row r="209" spans="1:8" s="4" customFormat="1" ht="16.5" customHeight="1">
      <c r="A209" s="58"/>
      <c r="B209" s="60"/>
      <c r="C209" s="79"/>
      <c r="D209" s="60"/>
      <c r="E209" s="60"/>
      <c r="F209" s="80"/>
      <c r="G209" s="60"/>
      <c r="H209" s="65"/>
    </row>
    <row r="210" spans="1:8" s="4" customFormat="1" ht="16.5" customHeight="1">
      <c r="A210" s="58"/>
      <c r="B210" s="60"/>
      <c r="C210" s="79"/>
      <c r="D210" s="60"/>
      <c r="E210" s="60"/>
      <c r="F210" s="80"/>
      <c r="G210" s="60"/>
      <c r="H210" s="65"/>
    </row>
    <row r="211" spans="1:8" s="4" customFormat="1" ht="16.5" customHeight="1">
      <c r="A211" s="58"/>
      <c r="B211" s="60"/>
      <c r="C211" s="79"/>
      <c r="D211" s="60"/>
      <c r="E211" s="60"/>
      <c r="F211" s="80"/>
      <c r="G211" s="60"/>
      <c r="H211" s="65"/>
    </row>
    <row r="212" spans="1:8" s="4" customFormat="1" ht="16.5" customHeight="1">
      <c r="A212" s="58"/>
      <c r="B212" s="60"/>
      <c r="C212" s="79"/>
      <c r="D212" s="60"/>
      <c r="E212" s="60"/>
      <c r="F212" s="80"/>
      <c r="G212" s="60"/>
      <c r="H212" s="65"/>
    </row>
    <row r="213" spans="1:8" s="4" customFormat="1" ht="16.5" customHeight="1">
      <c r="A213" s="58"/>
      <c r="B213" s="60"/>
      <c r="C213" s="79"/>
      <c r="D213" s="60"/>
      <c r="E213" s="60"/>
      <c r="F213" s="80"/>
      <c r="G213" s="60"/>
      <c r="H213" s="65"/>
    </row>
    <row r="214" spans="1:8" s="4" customFormat="1" ht="16.5" customHeight="1">
      <c r="A214" s="58"/>
      <c r="B214" s="60"/>
      <c r="C214" s="79"/>
      <c r="D214" s="60"/>
      <c r="E214" s="60"/>
      <c r="F214" s="80"/>
      <c r="G214" s="60"/>
      <c r="H214" s="65"/>
    </row>
    <row r="215" spans="1:8" s="4" customFormat="1" ht="16.5" customHeight="1">
      <c r="A215" s="58"/>
      <c r="B215" s="60"/>
      <c r="C215" s="79"/>
      <c r="D215" s="60"/>
      <c r="E215" s="60"/>
      <c r="F215" s="80"/>
      <c r="G215" s="60"/>
      <c r="H215" s="65"/>
    </row>
    <row r="216" spans="1:8" s="4" customFormat="1" ht="16.5" customHeight="1">
      <c r="A216" s="58"/>
      <c r="B216" s="60"/>
      <c r="C216" s="79"/>
      <c r="D216" s="60"/>
      <c r="E216" s="60"/>
      <c r="F216" s="80"/>
      <c r="G216" s="60"/>
      <c r="H216" s="65"/>
    </row>
    <row r="217" spans="1:8" s="4" customFormat="1" ht="16.5" customHeight="1">
      <c r="A217" s="58"/>
      <c r="B217" s="60"/>
      <c r="C217" s="79"/>
      <c r="D217" s="60"/>
      <c r="E217" s="60"/>
      <c r="F217" s="80"/>
      <c r="G217" s="60"/>
      <c r="H217" s="65"/>
    </row>
    <row r="218" spans="1:8" s="4" customFormat="1" ht="16.5" customHeight="1">
      <c r="A218" s="58"/>
      <c r="B218" s="60"/>
      <c r="C218" s="79"/>
      <c r="D218" s="60"/>
      <c r="E218" s="60"/>
      <c r="F218" s="80"/>
      <c r="G218" s="60"/>
      <c r="H218" s="65"/>
    </row>
    <row r="219" spans="1:8" s="4" customFormat="1" ht="16.5" customHeight="1">
      <c r="A219" s="58"/>
      <c r="B219" s="60"/>
      <c r="C219" s="79"/>
      <c r="D219" s="60"/>
      <c r="E219" s="60"/>
      <c r="F219" s="80"/>
      <c r="G219" s="60"/>
      <c r="H219" s="65"/>
    </row>
    <row r="220" spans="1:8" ht="16.5" customHeight="1"/>
  </sheetData>
  <sortState xmlns:xlrd2="http://schemas.microsoft.com/office/spreadsheetml/2017/richdata2" ref="B4:H219">
    <sortCondition ref="G4:G219"/>
    <sortCondition ref="B4:B219"/>
  </sortState>
  <mergeCells count="1">
    <mergeCell ref="B1:H1"/>
  </mergeCells>
  <phoneticPr fontId="1" type="noConversion"/>
  <dataValidations count="1">
    <dataValidation type="list" allowBlank="1" showInputMessage="1" showErrorMessage="1" sqref="G4:G199" xr:uid="{D4E36AA8-988F-4F1F-9A9E-F837DBC76544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workbookViewId="0">
      <selection activeCell="J21" sqref="J21"/>
    </sheetView>
  </sheetViews>
  <sheetFormatPr defaultRowHeight="16.5"/>
  <cols>
    <col min="3" max="3" width="26.875" bestFit="1" customWidth="1"/>
    <col min="6" max="6" width="15.125" bestFit="1" customWidth="1"/>
  </cols>
  <sheetData>
    <row r="1" spans="1:7">
      <c r="A1" s="1" t="s">
        <v>9</v>
      </c>
      <c r="B1" s="1" t="s">
        <v>10</v>
      </c>
      <c r="C1" s="1" t="s">
        <v>17</v>
      </c>
      <c r="D1" s="1" t="s">
        <v>36</v>
      </c>
      <c r="E1" s="1" t="s">
        <v>0</v>
      </c>
      <c r="F1" s="1" t="s">
        <v>54</v>
      </c>
      <c r="G1" s="1" t="s">
        <v>55</v>
      </c>
    </row>
    <row r="2" spans="1:7">
      <c r="A2" t="s">
        <v>11</v>
      </c>
      <c r="B2" t="s">
        <v>5</v>
      </c>
      <c r="C2" t="s">
        <v>18</v>
      </c>
      <c r="D2" t="s">
        <v>7</v>
      </c>
      <c r="E2" t="s">
        <v>6</v>
      </c>
      <c r="F2" t="s">
        <v>37</v>
      </c>
      <c r="G2" t="s">
        <v>56</v>
      </c>
    </row>
    <row r="3" spans="1:7">
      <c r="A3" t="s">
        <v>12</v>
      </c>
      <c r="B3" t="s">
        <v>13</v>
      </c>
      <c r="C3" t="s">
        <v>19</v>
      </c>
      <c r="D3" t="s">
        <v>29</v>
      </c>
      <c r="E3" t="s">
        <v>14</v>
      </c>
      <c r="F3" t="s">
        <v>38</v>
      </c>
      <c r="G3" t="s">
        <v>57</v>
      </c>
    </row>
    <row r="4" spans="1:7">
      <c r="B4" t="s">
        <v>15</v>
      </c>
      <c r="C4" t="s">
        <v>8</v>
      </c>
      <c r="D4" t="s">
        <v>30</v>
      </c>
      <c r="F4" t="s">
        <v>39</v>
      </c>
    </row>
    <row r="5" spans="1:7">
      <c r="B5" t="s">
        <v>16</v>
      </c>
      <c r="C5" t="s">
        <v>20</v>
      </c>
      <c r="D5" t="s">
        <v>31</v>
      </c>
      <c r="F5" t="s">
        <v>40</v>
      </c>
    </row>
    <row r="6" spans="1:7">
      <c r="C6" t="s">
        <v>21</v>
      </c>
      <c r="D6" t="s">
        <v>32</v>
      </c>
      <c r="F6" t="s">
        <v>41</v>
      </c>
    </row>
    <row r="7" spans="1:7">
      <c r="C7" t="s">
        <v>22</v>
      </c>
      <c r="D7" t="s">
        <v>33</v>
      </c>
      <c r="F7" t="s">
        <v>42</v>
      </c>
    </row>
    <row r="8" spans="1:7">
      <c r="C8" t="s">
        <v>23</v>
      </c>
      <c r="D8" t="s">
        <v>34</v>
      </c>
      <c r="F8" t="s">
        <v>43</v>
      </c>
    </row>
    <row r="9" spans="1:7">
      <c r="C9" t="s">
        <v>26</v>
      </c>
      <c r="D9" t="s">
        <v>35</v>
      </c>
      <c r="F9" t="s">
        <v>44</v>
      </c>
    </row>
    <row r="10" spans="1:7">
      <c r="C10" t="s">
        <v>25</v>
      </c>
      <c r="F10" t="s">
        <v>45</v>
      </c>
    </row>
    <row r="11" spans="1:7">
      <c r="C11" t="s">
        <v>24</v>
      </c>
      <c r="F11" t="s">
        <v>46</v>
      </c>
    </row>
    <row r="12" spans="1:7">
      <c r="C12" t="s">
        <v>27</v>
      </c>
      <c r="F12" t="s">
        <v>47</v>
      </c>
    </row>
    <row r="13" spans="1:7">
      <c r="C13" t="s">
        <v>28</v>
      </c>
      <c r="F13" t="s">
        <v>48</v>
      </c>
    </row>
    <row r="14" spans="1:7">
      <c r="F14" t="s">
        <v>49</v>
      </c>
    </row>
    <row r="15" spans="1:7">
      <c r="F15" t="s">
        <v>50</v>
      </c>
    </row>
    <row r="16" spans="1:7">
      <c r="F16" t="s">
        <v>51</v>
      </c>
    </row>
    <row r="17" spans="6:6">
      <c r="F17" t="s">
        <v>52</v>
      </c>
    </row>
    <row r="18" spans="6:6">
      <c r="F18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공사(신규)</vt:lpstr>
      <vt:lpstr>공사(장기)</vt:lpstr>
      <vt:lpstr>용역</vt:lpstr>
      <vt:lpstr>물품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JeonInKyu</dc:creator>
  <cp:lastModifiedBy>user</cp:lastModifiedBy>
  <dcterms:created xsi:type="dcterms:W3CDTF">2024-04-08T05:06:15Z</dcterms:created>
  <dcterms:modified xsi:type="dcterms:W3CDTF">2026-05-28T06:07:32Z</dcterms:modified>
</cp:coreProperties>
</file>